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-4 дети" sheetId="1" r:id="rId1"/>
    <sheet name="1-4 ОВЗ" sheetId="5" r:id="rId2"/>
    <sheet name="1-4 ТЖС" sheetId="6" r:id="rId3"/>
    <sheet name="5-11 род.плата" sheetId="2" r:id="rId4"/>
    <sheet name="5-11 ОВЗ" sheetId="3" r:id="rId5"/>
    <sheet name="5-11 ТЖС" sheetId="4" r:id="rId6"/>
  </sheets>
  <calcPr calcId="145621"/>
</workbook>
</file>

<file path=xl/calcChain.xml><?xml version="1.0" encoding="utf-8"?>
<calcChain xmlns="http://schemas.openxmlformats.org/spreadsheetml/2006/main">
  <c r="G172" i="6" l="1"/>
  <c r="F172" i="6"/>
  <c r="E172" i="6"/>
  <c r="D172" i="6"/>
  <c r="G163" i="6"/>
  <c r="G173" i="6" s="1"/>
  <c r="F163" i="6"/>
  <c r="E163" i="6"/>
  <c r="E173" i="6" s="1"/>
  <c r="D163" i="6"/>
  <c r="C163" i="6"/>
  <c r="C173" i="6" s="1"/>
  <c r="C156" i="6"/>
  <c r="G155" i="6"/>
  <c r="F155" i="6"/>
  <c r="F156" i="6" s="1"/>
  <c r="E155" i="6"/>
  <c r="D155" i="6"/>
  <c r="D156" i="6" s="1"/>
  <c r="C155" i="6"/>
  <c r="G146" i="6"/>
  <c r="G156" i="6" s="1"/>
  <c r="F146" i="6"/>
  <c r="E146" i="6"/>
  <c r="E156" i="6" s="1"/>
  <c r="D146" i="6"/>
  <c r="G139" i="6"/>
  <c r="F139" i="6"/>
  <c r="E139" i="6"/>
  <c r="D139" i="6"/>
  <c r="C139" i="6"/>
  <c r="G131" i="6"/>
  <c r="F131" i="6"/>
  <c r="E131" i="6"/>
  <c r="D131" i="6"/>
  <c r="C131" i="6"/>
  <c r="G123" i="6"/>
  <c r="G124" i="6" s="1"/>
  <c r="F123" i="6"/>
  <c r="E123" i="6"/>
  <c r="E124" i="6" s="1"/>
  <c r="D123" i="6"/>
  <c r="C123" i="6"/>
  <c r="C124" i="6" s="1"/>
  <c r="G115" i="6"/>
  <c r="F115" i="6"/>
  <c r="E115" i="6"/>
  <c r="D115" i="6"/>
  <c r="G106" i="6"/>
  <c r="F106" i="6"/>
  <c r="F107" i="6" s="1"/>
  <c r="E106" i="6"/>
  <c r="D106" i="6"/>
  <c r="D107" i="6" s="1"/>
  <c r="C106" i="6"/>
  <c r="G97" i="6"/>
  <c r="F97" i="6"/>
  <c r="E97" i="6"/>
  <c r="D97" i="6"/>
  <c r="C97" i="6"/>
  <c r="G88" i="6"/>
  <c r="F88" i="6"/>
  <c r="E88" i="6"/>
  <c r="D88" i="6"/>
  <c r="G79" i="6"/>
  <c r="F79" i="6"/>
  <c r="E79" i="6"/>
  <c r="D79" i="6"/>
  <c r="C79" i="6"/>
  <c r="C89" i="6" s="1"/>
  <c r="G69" i="6"/>
  <c r="G70" i="6" s="1"/>
  <c r="F69" i="6"/>
  <c r="E69" i="6"/>
  <c r="E70" i="6" s="1"/>
  <c r="D69" i="6"/>
  <c r="C69" i="6"/>
  <c r="C70" i="6" s="1"/>
  <c r="G60" i="6"/>
  <c r="F60" i="6"/>
  <c r="E60" i="6"/>
  <c r="D60" i="6"/>
  <c r="C60" i="6"/>
  <c r="G52" i="6"/>
  <c r="G53" i="6" s="1"/>
  <c r="F52" i="6"/>
  <c r="E52" i="6"/>
  <c r="E53" i="6" s="1"/>
  <c r="D52" i="6"/>
  <c r="C52" i="6"/>
  <c r="C53" i="6" s="1"/>
  <c r="G44" i="6"/>
  <c r="F44" i="6"/>
  <c r="F53" i="6" s="1"/>
  <c r="E44" i="6"/>
  <c r="D44" i="6"/>
  <c r="D53" i="6" s="1"/>
  <c r="G37" i="6"/>
  <c r="F37" i="6"/>
  <c r="E37" i="6"/>
  <c r="D37" i="6"/>
  <c r="C37" i="6"/>
  <c r="C38" i="6" s="1"/>
  <c r="G28" i="6"/>
  <c r="F28" i="6"/>
  <c r="E28" i="6"/>
  <c r="D28" i="6"/>
  <c r="G20" i="6"/>
  <c r="G21" i="6" s="1"/>
  <c r="F20" i="6"/>
  <c r="E20" i="6"/>
  <c r="E21" i="6" s="1"/>
  <c r="D20" i="6"/>
  <c r="C20" i="6"/>
  <c r="C21" i="6" s="1"/>
  <c r="G12" i="6"/>
  <c r="F12" i="6"/>
  <c r="E12" i="6"/>
  <c r="D12" i="6"/>
  <c r="G172" i="5"/>
  <c r="G173" i="5" s="1"/>
  <c r="F172" i="5"/>
  <c r="E172" i="5"/>
  <c r="E173" i="5" s="1"/>
  <c r="D172" i="5"/>
  <c r="G163" i="5"/>
  <c r="F163" i="5"/>
  <c r="E163" i="5"/>
  <c r="D163" i="5"/>
  <c r="C163" i="5"/>
  <c r="C173" i="5" s="1"/>
  <c r="G155" i="5"/>
  <c r="F155" i="5"/>
  <c r="E155" i="5"/>
  <c r="D155" i="5"/>
  <c r="C155" i="5"/>
  <c r="C156" i="5" s="1"/>
  <c r="G146" i="5"/>
  <c r="F146" i="5"/>
  <c r="E146" i="5"/>
  <c r="E156" i="5" s="1"/>
  <c r="D146" i="5"/>
  <c r="G139" i="5"/>
  <c r="F139" i="5"/>
  <c r="E139" i="5"/>
  <c r="D139" i="5"/>
  <c r="D140" i="5" s="1"/>
  <c r="C139" i="5"/>
  <c r="G131" i="5"/>
  <c r="G140" i="5" s="1"/>
  <c r="F131" i="5"/>
  <c r="E131" i="5"/>
  <c r="E140" i="5" s="1"/>
  <c r="D131" i="5"/>
  <c r="C131" i="5"/>
  <c r="C140" i="5" s="1"/>
  <c r="G123" i="5"/>
  <c r="F123" i="5"/>
  <c r="F124" i="5" s="1"/>
  <c r="E123" i="5"/>
  <c r="D123" i="5"/>
  <c r="C123" i="5"/>
  <c r="C124" i="5" s="1"/>
  <c r="G115" i="5"/>
  <c r="F115" i="5"/>
  <c r="E115" i="5"/>
  <c r="D115" i="5"/>
  <c r="G106" i="5"/>
  <c r="G107" i="5" s="1"/>
  <c r="F106" i="5"/>
  <c r="E106" i="5"/>
  <c r="D106" i="5"/>
  <c r="C106" i="5"/>
  <c r="C107" i="5" s="1"/>
  <c r="G97" i="5"/>
  <c r="F97" i="5"/>
  <c r="E97" i="5"/>
  <c r="D97" i="5"/>
  <c r="C97" i="5"/>
  <c r="G88" i="5"/>
  <c r="F88" i="5"/>
  <c r="E88" i="5"/>
  <c r="D88" i="5"/>
  <c r="G79" i="5"/>
  <c r="F79" i="5"/>
  <c r="E79" i="5"/>
  <c r="D79" i="5"/>
  <c r="C79" i="5"/>
  <c r="C89" i="5" s="1"/>
  <c r="G69" i="5"/>
  <c r="F69" i="5"/>
  <c r="F70" i="5" s="1"/>
  <c r="E69" i="5"/>
  <c r="D69" i="5"/>
  <c r="C69" i="5"/>
  <c r="G60" i="5"/>
  <c r="F60" i="5"/>
  <c r="E60" i="5"/>
  <c r="D60" i="5"/>
  <c r="C60" i="5"/>
  <c r="G52" i="5"/>
  <c r="F52" i="5"/>
  <c r="E52" i="5"/>
  <c r="D52" i="5"/>
  <c r="D53" i="5" s="1"/>
  <c r="C52" i="5"/>
  <c r="C53" i="5" s="1"/>
  <c r="G44" i="5"/>
  <c r="F44" i="5"/>
  <c r="E44" i="5"/>
  <c r="D44" i="5"/>
  <c r="G37" i="5"/>
  <c r="F37" i="5"/>
  <c r="E37" i="5"/>
  <c r="E38" i="5" s="1"/>
  <c r="D37" i="5"/>
  <c r="C37" i="5"/>
  <c r="C38" i="5" s="1"/>
  <c r="G28" i="5"/>
  <c r="F28" i="5"/>
  <c r="E28" i="5"/>
  <c r="D28" i="5"/>
  <c r="G20" i="5"/>
  <c r="F20" i="5"/>
  <c r="F21" i="5" s="1"/>
  <c r="E20" i="5"/>
  <c r="D20" i="5"/>
  <c r="C20" i="5"/>
  <c r="C21" i="5" s="1"/>
  <c r="G12" i="5"/>
  <c r="F12" i="5"/>
  <c r="E12" i="5"/>
  <c r="D12" i="5"/>
  <c r="G172" i="4"/>
  <c r="F172" i="4"/>
  <c r="E172" i="4"/>
  <c r="D172" i="4"/>
  <c r="D173" i="4" s="1"/>
  <c r="G163" i="4"/>
  <c r="F163" i="4"/>
  <c r="E163" i="4"/>
  <c r="D163" i="4"/>
  <c r="C163" i="4"/>
  <c r="C173" i="4" s="1"/>
  <c r="G155" i="4"/>
  <c r="F155" i="4"/>
  <c r="E155" i="4"/>
  <c r="E156" i="4" s="1"/>
  <c r="D155" i="4"/>
  <c r="C155" i="4"/>
  <c r="C156" i="4" s="1"/>
  <c r="G146" i="4"/>
  <c r="F146" i="4"/>
  <c r="F156" i="4" s="1"/>
  <c r="E146" i="4"/>
  <c r="D146" i="4"/>
  <c r="D156" i="4" s="1"/>
  <c r="G139" i="4"/>
  <c r="F139" i="4"/>
  <c r="E139" i="4"/>
  <c r="D139" i="4"/>
  <c r="C139" i="4"/>
  <c r="G131" i="4"/>
  <c r="F131" i="4"/>
  <c r="E131" i="4"/>
  <c r="D131" i="4"/>
  <c r="D140" i="4" s="1"/>
  <c r="C131" i="4"/>
  <c r="G123" i="4"/>
  <c r="F123" i="4"/>
  <c r="E123" i="4"/>
  <c r="D123" i="4"/>
  <c r="C123" i="4"/>
  <c r="C124" i="4" s="1"/>
  <c r="G115" i="4"/>
  <c r="G124" i="4" s="1"/>
  <c r="F115" i="4"/>
  <c r="E115" i="4"/>
  <c r="D115" i="4"/>
  <c r="G106" i="4"/>
  <c r="F106" i="4"/>
  <c r="F107" i="4" s="1"/>
  <c r="E106" i="4"/>
  <c r="D106" i="4"/>
  <c r="C106" i="4"/>
  <c r="G97" i="4"/>
  <c r="G107" i="4" s="1"/>
  <c r="F97" i="4"/>
  <c r="E97" i="4"/>
  <c r="E107" i="4" s="1"/>
  <c r="D97" i="4"/>
  <c r="C97" i="4"/>
  <c r="C107" i="4" s="1"/>
  <c r="G88" i="4"/>
  <c r="F88" i="4"/>
  <c r="F89" i="4" s="1"/>
  <c r="E88" i="4"/>
  <c r="D88" i="4"/>
  <c r="D89" i="4" s="1"/>
  <c r="G79" i="4"/>
  <c r="F79" i="4"/>
  <c r="E79" i="4"/>
  <c r="D79" i="4"/>
  <c r="C79" i="4"/>
  <c r="C89" i="4" s="1"/>
  <c r="G69" i="4"/>
  <c r="G70" i="4" s="1"/>
  <c r="F69" i="4"/>
  <c r="E69" i="4"/>
  <c r="D69" i="4"/>
  <c r="C69" i="4"/>
  <c r="C70" i="4" s="1"/>
  <c r="G60" i="4"/>
  <c r="F60" i="4"/>
  <c r="F70" i="4" s="1"/>
  <c r="E60" i="4"/>
  <c r="D60" i="4"/>
  <c r="D70" i="4" s="1"/>
  <c r="G52" i="4"/>
  <c r="F52" i="4"/>
  <c r="E52" i="4"/>
  <c r="D52" i="4"/>
  <c r="C52" i="4"/>
  <c r="C53" i="4" s="1"/>
  <c r="G44" i="4"/>
  <c r="F44" i="4"/>
  <c r="F53" i="4" s="1"/>
  <c r="E44" i="4"/>
  <c r="D44" i="4"/>
  <c r="G37" i="4"/>
  <c r="F37" i="4"/>
  <c r="E37" i="4"/>
  <c r="E38" i="4" s="1"/>
  <c r="D37" i="4"/>
  <c r="C37" i="4"/>
  <c r="C38" i="4" s="1"/>
  <c r="G28" i="4"/>
  <c r="F28" i="4"/>
  <c r="F38" i="4" s="1"/>
  <c r="E28" i="4"/>
  <c r="D28" i="4"/>
  <c r="D38" i="4" s="1"/>
  <c r="G20" i="4"/>
  <c r="F20" i="4"/>
  <c r="E20" i="4"/>
  <c r="D20" i="4"/>
  <c r="C20" i="4"/>
  <c r="G12" i="4"/>
  <c r="F12" i="4"/>
  <c r="E12" i="4"/>
  <c r="D12" i="4"/>
  <c r="D21" i="4" s="1"/>
  <c r="C12" i="4"/>
  <c r="D89" i="6" l="1"/>
  <c r="D173" i="6"/>
  <c r="G21" i="4"/>
  <c r="E53" i="4"/>
  <c r="G89" i="4"/>
  <c r="F124" i="4"/>
  <c r="C140" i="4"/>
  <c r="G140" i="4"/>
  <c r="E173" i="4"/>
  <c r="G21" i="5"/>
  <c r="F38" i="5"/>
  <c r="E53" i="5"/>
  <c r="C70" i="5"/>
  <c r="G70" i="5"/>
  <c r="F89" i="5"/>
  <c r="D107" i="5"/>
  <c r="G124" i="5"/>
  <c r="D156" i="5"/>
  <c r="F173" i="5"/>
  <c r="F21" i="6"/>
  <c r="F38" i="6"/>
  <c r="E38" i="6"/>
  <c r="F70" i="6"/>
  <c r="E89" i="6"/>
  <c r="C107" i="6"/>
  <c r="G107" i="6"/>
  <c r="F124" i="6"/>
  <c r="E140" i="6"/>
  <c r="D140" i="6"/>
  <c r="C21" i="4"/>
  <c r="G38" i="4"/>
  <c r="E70" i="4"/>
  <c r="D107" i="4"/>
  <c r="G156" i="4"/>
  <c r="F173" i="4"/>
  <c r="D21" i="5"/>
  <c r="G38" i="5"/>
  <c r="F53" i="5"/>
  <c r="D70" i="5"/>
  <c r="G89" i="5"/>
  <c r="E107" i="5"/>
  <c r="D124" i="5"/>
  <c r="F140" i="5"/>
  <c r="F89" i="6"/>
  <c r="F173" i="6"/>
  <c r="E89" i="5"/>
  <c r="F21" i="4"/>
  <c r="E21" i="4"/>
  <c r="D53" i="4"/>
  <c r="G53" i="4"/>
  <c r="E89" i="4"/>
  <c r="E124" i="4"/>
  <c r="D124" i="4"/>
  <c r="F140" i="4"/>
  <c r="E140" i="4"/>
  <c r="G173" i="4"/>
  <c r="E21" i="5"/>
  <c r="D38" i="5"/>
  <c r="G53" i="5"/>
  <c r="E70" i="5"/>
  <c r="D89" i="5"/>
  <c r="F107" i="5"/>
  <c r="E124" i="5"/>
  <c r="G156" i="5"/>
  <c r="F156" i="5"/>
  <c r="D173" i="5"/>
  <c r="D21" i="6"/>
  <c r="D38" i="6"/>
  <c r="G38" i="6"/>
  <c r="D70" i="6"/>
  <c r="G89" i="6"/>
  <c r="E107" i="6"/>
  <c r="D124" i="6"/>
  <c r="C140" i="6"/>
  <c r="G140" i="6"/>
  <c r="F140" i="6"/>
  <c r="D173" i="3"/>
  <c r="E172" i="3"/>
  <c r="E173" i="3" s="1"/>
  <c r="F172" i="3"/>
  <c r="F173" i="3" s="1"/>
  <c r="G172" i="3"/>
  <c r="G173" i="3" s="1"/>
  <c r="E163" i="3"/>
  <c r="F163" i="3"/>
  <c r="G163" i="3"/>
  <c r="E155" i="3"/>
  <c r="E156" i="3" s="1"/>
  <c r="F155" i="3"/>
  <c r="F156" i="3" s="1"/>
  <c r="G155" i="3"/>
  <c r="G156" i="3" s="1"/>
  <c r="E146" i="3"/>
  <c r="F146" i="3"/>
  <c r="G146" i="3"/>
  <c r="E139" i="3"/>
  <c r="E140" i="3" s="1"/>
  <c r="F139" i="3"/>
  <c r="F140" i="3" s="1"/>
  <c r="G139" i="3"/>
  <c r="E131" i="3"/>
  <c r="F131" i="3"/>
  <c r="G131" i="3"/>
  <c r="G140" i="3" s="1"/>
  <c r="E123" i="3"/>
  <c r="E124" i="3" s="1"/>
  <c r="F123" i="3"/>
  <c r="F124" i="3" s="1"/>
  <c r="G123" i="3"/>
  <c r="G124" i="3" s="1"/>
  <c r="E115" i="3"/>
  <c r="F115" i="3"/>
  <c r="G115" i="3"/>
  <c r="E106" i="3"/>
  <c r="F106" i="3"/>
  <c r="F107" i="3" s="1"/>
  <c r="G106" i="3"/>
  <c r="G107" i="3" s="1"/>
  <c r="E97" i="3"/>
  <c r="E107" i="3" s="1"/>
  <c r="F97" i="3"/>
  <c r="G97" i="3"/>
  <c r="C89" i="3"/>
  <c r="E88" i="3"/>
  <c r="E89" i="3" s="1"/>
  <c r="F88" i="3"/>
  <c r="G88" i="3"/>
  <c r="G89" i="3" s="1"/>
  <c r="E79" i="3"/>
  <c r="F79" i="3"/>
  <c r="F89" i="3" s="1"/>
  <c r="G79" i="3"/>
  <c r="E69" i="3"/>
  <c r="E70" i="3" s="1"/>
  <c r="F69" i="3"/>
  <c r="F70" i="3" s="1"/>
  <c r="G69" i="3"/>
  <c r="E60" i="3"/>
  <c r="F60" i="3"/>
  <c r="G60" i="3"/>
  <c r="G70" i="3" s="1"/>
  <c r="D53" i="3"/>
  <c r="E52" i="3"/>
  <c r="E53" i="3" s="1"/>
  <c r="F52" i="3"/>
  <c r="F53" i="3" s="1"/>
  <c r="G52" i="3"/>
  <c r="G53" i="3" s="1"/>
  <c r="E44" i="3"/>
  <c r="F44" i="3"/>
  <c r="G44" i="3"/>
  <c r="C38" i="3"/>
  <c r="E37" i="3"/>
  <c r="F37" i="3"/>
  <c r="F38" i="3" s="1"/>
  <c r="G37" i="3"/>
  <c r="G38" i="3" s="1"/>
  <c r="E28" i="3"/>
  <c r="E38" i="3" s="1"/>
  <c r="F28" i="3"/>
  <c r="G28" i="3"/>
  <c r="E20" i="3"/>
  <c r="E21" i="3" s="1"/>
  <c r="F20" i="3"/>
  <c r="G20" i="3"/>
  <c r="G21" i="3" s="1"/>
  <c r="E12" i="3"/>
  <c r="F12" i="3"/>
  <c r="F21" i="3" s="1"/>
  <c r="G12" i="3"/>
  <c r="D172" i="3"/>
  <c r="D163" i="3"/>
  <c r="C163" i="3"/>
  <c r="C173" i="3" s="1"/>
  <c r="D155" i="3"/>
  <c r="C155" i="3"/>
  <c r="C156" i="3" s="1"/>
  <c r="D146" i="3"/>
  <c r="D156" i="3" s="1"/>
  <c r="D139" i="3"/>
  <c r="D140" i="3" s="1"/>
  <c r="C139" i="3"/>
  <c r="C140" i="3" s="1"/>
  <c r="D131" i="3"/>
  <c r="C131" i="3"/>
  <c r="D123" i="3"/>
  <c r="D124" i="3" s="1"/>
  <c r="C123" i="3"/>
  <c r="C124" i="3" s="1"/>
  <c r="D115" i="3"/>
  <c r="D106" i="3"/>
  <c r="D107" i="3" s="1"/>
  <c r="C106" i="3"/>
  <c r="C107" i="3" s="1"/>
  <c r="D97" i="3"/>
  <c r="C97" i="3"/>
  <c r="D88" i="3"/>
  <c r="D89" i="3" s="1"/>
  <c r="D79" i="3"/>
  <c r="C79" i="3"/>
  <c r="D69" i="3"/>
  <c r="D70" i="3" s="1"/>
  <c r="C69" i="3"/>
  <c r="C70" i="3" s="1"/>
  <c r="D60" i="3"/>
  <c r="D52" i="3"/>
  <c r="C52" i="3"/>
  <c r="C53" i="3" s="1"/>
  <c r="D44" i="3"/>
  <c r="D37" i="3"/>
  <c r="D38" i="3" s="1"/>
  <c r="C37" i="3"/>
  <c r="D28" i="3"/>
  <c r="D20" i="3"/>
  <c r="D21" i="3" s="1"/>
  <c r="C20" i="3"/>
  <c r="C21" i="3" s="1"/>
  <c r="D12" i="3"/>
  <c r="C12" i="3"/>
  <c r="E175" i="2"/>
  <c r="E176" i="2" s="1"/>
  <c r="F175" i="2"/>
  <c r="G175" i="2"/>
  <c r="G176" i="2" s="1"/>
  <c r="E166" i="2"/>
  <c r="F166" i="2"/>
  <c r="F176" i="2" s="1"/>
  <c r="G166" i="2"/>
  <c r="E158" i="2"/>
  <c r="E159" i="2" s="1"/>
  <c r="F158" i="2"/>
  <c r="F159" i="2" s="1"/>
  <c r="G158" i="2"/>
  <c r="G159" i="2" s="1"/>
  <c r="E149" i="2"/>
  <c r="F149" i="2"/>
  <c r="G149" i="2"/>
  <c r="E142" i="2"/>
  <c r="E143" i="2" s="1"/>
  <c r="F142" i="2"/>
  <c r="F143" i="2" s="1"/>
  <c r="G142" i="2"/>
  <c r="G143" i="2" s="1"/>
  <c r="E133" i="2"/>
  <c r="F133" i="2"/>
  <c r="G133" i="2"/>
  <c r="E124" i="2"/>
  <c r="E125" i="2" s="1"/>
  <c r="F124" i="2"/>
  <c r="F125" i="2" s="1"/>
  <c r="G124" i="2"/>
  <c r="G125" i="2" s="1"/>
  <c r="E116" i="2"/>
  <c r="F116" i="2"/>
  <c r="G116" i="2"/>
  <c r="E107" i="2"/>
  <c r="E108" i="2" s="1"/>
  <c r="F107" i="2"/>
  <c r="F108" i="2" s="1"/>
  <c r="G107" i="2"/>
  <c r="G108" i="2" s="1"/>
  <c r="E98" i="2"/>
  <c r="F98" i="2"/>
  <c r="G98" i="2"/>
  <c r="C90" i="2"/>
  <c r="E89" i="2"/>
  <c r="F89" i="2"/>
  <c r="F90" i="2" s="1"/>
  <c r="G89" i="2"/>
  <c r="G90" i="2" s="1"/>
  <c r="E80" i="2"/>
  <c r="E90" i="2" s="1"/>
  <c r="F80" i="2"/>
  <c r="G80" i="2"/>
  <c r="D80" i="2"/>
  <c r="D90" i="2" s="1"/>
  <c r="E71" i="2"/>
  <c r="F71" i="2"/>
  <c r="F72" i="2" s="1"/>
  <c r="G71" i="2"/>
  <c r="G72" i="2" s="1"/>
  <c r="E62" i="2"/>
  <c r="E72" i="2" s="1"/>
  <c r="F62" i="2"/>
  <c r="G62" i="2"/>
  <c r="E54" i="2"/>
  <c r="E55" i="2" s="1"/>
  <c r="F54" i="2"/>
  <c r="G54" i="2"/>
  <c r="G55" i="2" s="1"/>
  <c r="E46" i="2"/>
  <c r="F46" i="2"/>
  <c r="F55" i="2" s="1"/>
  <c r="G46" i="2"/>
  <c r="E39" i="2"/>
  <c r="E40" i="2" s="1"/>
  <c r="F39" i="2"/>
  <c r="F40" i="2" s="1"/>
  <c r="G39" i="2"/>
  <c r="E30" i="2"/>
  <c r="F30" i="2"/>
  <c r="G30" i="2"/>
  <c r="G40" i="2" s="1"/>
  <c r="D30" i="2"/>
  <c r="G22" i="2"/>
  <c r="E21" i="2"/>
  <c r="E22" i="2" s="1"/>
  <c r="F21" i="2"/>
  <c r="F22" i="2" s="1"/>
  <c r="G21" i="2"/>
  <c r="E12" i="2"/>
  <c r="F12" i="2"/>
  <c r="G12" i="2"/>
  <c r="D175" i="2"/>
  <c r="D176" i="2" s="1"/>
  <c r="D166" i="2"/>
  <c r="C166" i="2"/>
  <c r="C176" i="2" s="1"/>
  <c r="D158" i="2"/>
  <c r="D159" i="2" s="1"/>
  <c r="C158" i="2"/>
  <c r="C159" i="2" s="1"/>
  <c r="D149" i="2"/>
  <c r="D142" i="2"/>
  <c r="D143" i="2" s="1"/>
  <c r="D133" i="2"/>
  <c r="C133" i="2"/>
  <c r="C143" i="2" s="1"/>
  <c r="D124" i="2"/>
  <c r="D125" i="2" s="1"/>
  <c r="C124" i="2"/>
  <c r="C125" i="2" s="1"/>
  <c r="D116" i="2"/>
  <c r="C116" i="2"/>
  <c r="D107" i="2"/>
  <c r="C107" i="2"/>
  <c r="C108" i="2" s="1"/>
  <c r="D98" i="2"/>
  <c r="D108" i="2" s="1"/>
  <c r="C98" i="2"/>
  <c r="D89" i="2"/>
  <c r="D71" i="2"/>
  <c r="D72" i="2" s="1"/>
  <c r="C71" i="2"/>
  <c r="C72" i="2" s="1"/>
  <c r="D62" i="2"/>
  <c r="C62" i="2"/>
  <c r="D54" i="2"/>
  <c r="D55" i="2" s="1"/>
  <c r="C54" i="2"/>
  <c r="C55" i="2" s="1"/>
  <c r="D46" i="2"/>
  <c r="D39" i="2"/>
  <c r="D40" i="2" s="1"/>
  <c r="C39" i="2"/>
  <c r="C40" i="2" s="1"/>
  <c r="C30" i="2"/>
  <c r="D21" i="2"/>
  <c r="D22" i="2" s="1"/>
  <c r="C21" i="2"/>
  <c r="C22" i="2" s="1"/>
  <c r="D12" i="2"/>
  <c r="E172" i="1"/>
  <c r="F172" i="1"/>
  <c r="F173" i="1" s="1"/>
  <c r="G172" i="1"/>
  <c r="G173" i="1" s="1"/>
  <c r="E163" i="1"/>
  <c r="E173" i="1" s="1"/>
  <c r="F163" i="1"/>
  <c r="G163" i="1"/>
  <c r="C156" i="1"/>
  <c r="E155" i="1"/>
  <c r="E156" i="1" s="1"/>
  <c r="F155" i="1"/>
  <c r="G155" i="1"/>
  <c r="G156" i="1" s="1"/>
  <c r="E146" i="1"/>
  <c r="F146" i="1"/>
  <c r="F156" i="1" s="1"/>
  <c r="G146" i="1"/>
  <c r="E139" i="1"/>
  <c r="E140" i="1" s="1"/>
  <c r="F139" i="1"/>
  <c r="F140" i="1" s="1"/>
  <c r="G139" i="1"/>
  <c r="E131" i="1"/>
  <c r="F131" i="1"/>
  <c r="G131" i="1"/>
  <c r="G140" i="1" s="1"/>
  <c r="E123" i="1"/>
  <c r="E124" i="1" s="1"/>
  <c r="F123" i="1"/>
  <c r="F124" i="1" s="1"/>
  <c r="G123" i="1"/>
  <c r="G124" i="1" s="1"/>
  <c r="E115" i="1"/>
  <c r="F115" i="1"/>
  <c r="G115" i="1"/>
  <c r="E106" i="1"/>
  <c r="F106" i="1"/>
  <c r="F107" i="1" s="1"/>
  <c r="G106" i="1"/>
  <c r="G107" i="1" s="1"/>
  <c r="E97" i="1"/>
  <c r="E107" i="1" s="1"/>
  <c r="F97" i="1"/>
  <c r="G97" i="1"/>
  <c r="C89" i="1"/>
  <c r="E88" i="1"/>
  <c r="E89" i="1" s="1"/>
  <c r="F88" i="1"/>
  <c r="G88" i="1"/>
  <c r="G89" i="1" s="1"/>
  <c r="E79" i="1"/>
  <c r="F79" i="1"/>
  <c r="F89" i="1" s="1"/>
  <c r="G79" i="1"/>
  <c r="E69" i="1"/>
  <c r="E70" i="1" s="1"/>
  <c r="F69" i="1"/>
  <c r="F70" i="1" s="1"/>
  <c r="G69" i="1"/>
  <c r="E60" i="1"/>
  <c r="F60" i="1"/>
  <c r="G60" i="1"/>
  <c r="G70" i="1" s="1"/>
  <c r="E52" i="1"/>
  <c r="E53" i="1" s="1"/>
  <c r="F52" i="1"/>
  <c r="F53" i="1" s="1"/>
  <c r="G52" i="1"/>
  <c r="G53" i="1" s="1"/>
  <c r="E44" i="1"/>
  <c r="F44" i="1"/>
  <c r="G44" i="1"/>
  <c r="C38" i="1"/>
  <c r="E37" i="1"/>
  <c r="F37" i="1"/>
  <c r="F38" i="1" s="1"/>
  <c r="G37" i="1"/>
  <c r="G38" i="1" s="1"/>
  <c r="E28" i="1"/>
  <c r="E38" i="1" s="1"/>
  <c r="F28" i="1"/>
  <c r="G28" i="1"/>
  <c r="C21" i="1"/>
  <c r="E20" i="1"/>
  <c r="E21" i="1" s="1"/>
  <c r="F20" i="1"/>
  <c r="F21" i="1" s="1"/>
  <c r="G20" i="1"/>
  <c r="G21" i="1" s="1"/>
  <c r="E12" i="1"/>
  <c r="F12" i="1"/>
  <c r="G12" i="1"/>
  <c r="D172" i="1"/>
  <c r="D163" i="1"/>
  <c r="D173" i="1" s="1"/>
  <c r="C163" i="1"/>
  <c r="C173" i="1" s="1"/>
  <c r="D155" i="1"/>
  <c r="D156" i="1" s="1"/>
  <c r="C155" i="1"/>
  <c r="D146" i="1"/>
  <c r="D139" i="1"/>
  <c r="D140" i="1" s="1"/>
  <c r="C139" i="1"/>
  <c r="C140" i="1" s="1"/>
  <c r="D131" i="1"/>
  <c r="C131" i="1"/>
  <c r="D123" i="1"/>
  <c r="D124" i="1" s="1"/>
  <c r="C123" i="1"/>
  <c r="C124" i="1" s="1"/>
  <c r="D115" i="1"/>
  <c r="D106" i="1"/>
  <c r="D107" i="1" s="1"/>
  <c r="C106" i="1"/>
  <c r="C107" i="1" s="1"/>
  <c r="D97" i="1"/>
  <c r="C97" i="1"/>
  <c r="D88" i="1"/>
  <c r="D89" i="1" s="1"/>
  <c r="D79" i="1"/>
  <c r="C79" i="1"/>
  <c r="D69" i="1"/>
  <c r="D70" i="1" s="1"/>
  <c r="C69" i="1"/>
  <c r="C70" i="1" s="1"/>
  <c r="D60" i="1"/>
  <c r="C60" i="1"/>
  <c r="D52" i="1"/>
  <c r="C52" i="1"/>
  <c r="C53" i="1" s="1"/>
  <c r="D44" i="1"/>
  <c r="D53" i="1" s="1"/>
  <c r="D37" i="1"/>
  <c r="C37" i="1"/>
  <c r="D28" i="1"/>
  <c r="D38" i="1" s="1"/>
  <c r="D20" i="1"/>
  <c r="D21" i="1" s="1"/>
  <c r="C20" i="1"/>
  <c r="D12" i="1"/>
</calcChain>
</file>

<file path=xl/sharedStrings.xml><?xml version="1.0" encoding="utf-8"?>
<sst xmlns="http://schemas.openxmlformats.org/spreadsheetml/2006/main" count="1478" uniqueCount="165">
  <si>
    <t>Анализ и предложение по питанию  1-4 класс(дети)</t>
  </si>
  <si>
    <t>ИП Амброчи ТА (предлагаем меню)</t>
  </si>
  <si>
    <t>Пищевые вещества (г)</t>
  </si>
  <si>
    <t>Энергетическая ценность (ккал)</t>
  </si>
  <si>
    <t>№ рец.</t>
  </si>
  <si>
    <t>Наименование дней недели, блюд</t>
  </si>
  <si>
    <t>Масса порции</t>
  </si>
  <si>
    <t>Ж</t>
  </si>
  <si>
    <t>Б</t>
  </si>
  <si>
    <t>У</t>
  </si>
  <si>
    <t>Понедельник 1-Завтрак</t>
  </si>
  <si>
    <t>Овощи свежие (огурец)</t>
  </si>
  <si>
    <t>Птица тушеная в соусе 45/45</t>
  </si>
  <si>
    <t>45/45.</t>
  </si>
  <si>
    <t>Каша гречневая рассыпчатая</t>
  </si>
  <si>
    <t>Чай с лимоном</t>
  </si>
  <si>
    <t>Печенье</t>
  </si>
  <si>
    <t>Хлеб пшеничный</t>
  </si>
  <si>
    <t>Итого за _Завтрак</t>
  </si>
  <si>
    <t>Обед</t>
  </si>
  <si>
    <t>Капуста квашеная</t>
  </si>
  <si>
    <t>Суп гороховый</t>
  </si>
  <si>
    <t>Макароны  отварные с сыром</t>
  </si>
  <si>
    <t>Компот из сухофруктов</t>
  </si>
  <si>
    <t>Хлеб ржано-пшеничный</t>
  </si>
  <si>
    <t>Итого за Обед</t>
  </si>
  <si>
    <t>Всего за Понедельник-1</t>
  </si>
  <si>
    <t>Вторник 1 -Завтрак</t>
  </si>
  <si>
    <t>Запеканка творожная со сметаной</t>
  </si>
  <si>
    <t>150/20.</t>
  </si>
  <si>
    <t>Сыр порционный</t>
  </si>
  <si>
    <t>Чай с сахаром</t>
  </si>
  <si>
    <t>Фрукты по сезону</t>
  </si>
  <si>
    <t>Овощи соленые(огурцы)</t>
  </si>
  <si>
    <t>Борщ из свежей капусты со сметаной</t>
  </si>
  <si>
    <t>Биточки мясные из говядины</t>
  </si>
  <si>
    <t xml:space="preserve">Макароны  отварные </t>
  </si>
  <si>
    <t>Компот из свежих яблок</t>
  </si>
  <si>
    <t>Всего за Вторник-1</t>
  </si>
  <si>
    <t>Среда 1 -Завтрак</t>
  </si>
  <si>
    <t>Блины с яблоком со сметаной</t>
  </si>
  <si>
    <t>120/20.</t>
  </si>
  <si>
    <t>Мармелад</t>
  </si>
  <si>
    <t>Зеленый горошек</t>
  </si>
  <si>
    <t xml:space="preserve">Рассольник ленинградский </t>
  </si>
  <si>
    <t xml:space="preserve">Плов из птицы с рисом </t>
  </si>
  <si>
    <t>Всего за Среда-1</t>
  </si>
  <si>
    <t>Четверг-Завтрак</t>
  </si>
  <si>
    <t>Котлета куриная</t>
  </si>
  <si>
    <t>Каша пшеничная</t>
  </si>
  <si>
    <t>Салат овощной</t>
  </si>
  <si>
    <t>Суп картофельный с вермишелью</t>
  </si>
  <si>
    <t>Курица тушеная (голень)</t>
  </si>
  <si>
    <t>Всего за Четверг-1</t>
  </si>
  <si>
    <t>Пятница-Завтрак</t>
  </si>
  <si>
    <t>Яйцо куриное отв</t>
  </si>
  <si>
    <t>Каша ячневая</t>
  </si>
  <si>
    <r>
      <t xml:space="preserve">Фрукты </t>
    </r>
    <r>
      <rPr>
        <sz val="12"/>
        <rFont val="Times New Roman"/>
        <family val="1"/>
      </rPr>
      <t>по сезону</t>
    </r>
  </si>
  <si>
    <t>Салат из квашеной капусты</t>
  </si>
  <si>
    <t xml:space="preserve">Суп картофельный </t>
  </si>
  <si>
    <t xml:space="preserve">Рыба(минтай) тушеная в томате с овощами </t>
  </si>
  <si>
    <t>Картофельное пюре</t>
  </si>
  <si>
    <t>Всего за Пятница-1</t>
  </si>
  <si>
    <t>Понедельник 2 -Завтрак</t>
  </si>
  <si>
    <t>Курица отварная</t>
  </si>
  <si>
    <t>Икра кабачковая</t>
  </si>
  <si>
    <t>Макароны отварные</t>
  </si>
  <si>
    <t>Салат из свеклы отварной</t>
  </si>
  <si>
    <t>Суп с лапшой</t>
  </si>
  <si>
    <t>Котлеты куриные</t>
  </si>
  <si>
    <t>Рис отварной</t>
  </si>
  <si>
    <t>Всего за Понедельник-2</t>
  </si>
  <si>
    <t>Вторник 2 -Завтрак</t>
  </si>
  <si>
    <t xml:space="preserve">Рыба(минтай филе) тушеная в томате с овощами </t>
  </si>
  <si>
    <t>Итого за завтрак</t>
  </si>
  <si>
    <t>Обед вторник 2</t>
  </si>
  <si>
    <t>Кабачковая икра</t>
  </si>
  <si>
    <t>Суп из овощей</t>
  </si>
  <si>
    <t xml:space="preserve">Жаркое по-домашнему </t>
  </si>
  <si>
    <t>Всего за Вторник-2</t>
  </si>
  <si>
    <t>Среда-Завтрак</t>
  </si>
  <si>
    <t>Каша молочная Рисовая</t>
  </si>
  <si>
    <t>Салат из свежих огурцов</t>
  </si>
  <si>
    <t xml:space="preserve">Суп крестьянский с крупой </t>
  </si>
  <si>
    <t>Всего за Среда-2</t>
  </si>
  <si>
    <t>Четверг 2-Завтрак</t>
  </si>
  <si>
    <t>Огурцы сол</t>
  </si>
  <si>
    <t>Биточки рыбные</t>
  </si>
  <si>
    <t>Капуста тушеная</t>
  </si>
  <si>
    <t>Всего за Четверг-2</t>
  </si>
  <si>
    <t>Пятница 2 -Завтрак</t>
  </si>
  <si>
    <t>Какао с молоком</t>
  </si>
  <si>
    <t>Хлеб йодированный</t>
  </si>
  <si>
    <t>Салат с моркови</t>
  </si>
  <si>
    <t>Борщ с фасолью и картофелем со сметаной</t>
  </si>
  <si>
    <t>Поджарка из свинины</t>
  </si>
  <si>
    <t>Всего за Пятница-2</t>
  </si>
  <si>
    <t>Анализ и предложение по питанию 5-11 класс(ОВЗ)</t>
  </si>
  <si>
    <t>Анализ и предложение по питанию  с 5-11 класс за родительскую плату</t>
  </si>
  <si>
    <t>ИП Амброчи ТА (перспективное меню)</t>
  </si>
  <si>
    <t>Завтрак</t>
  </si>
  <si>
    <t>Куры отварные</t>
  </si>
  <si>
    <t>Вторник 1 Завтрак</t>
  </si>
  <si>
    <t>Овощи свежие Помидор</t>
  </si>
  <si>
    <t>Сосиска отварная</t>
  </si>
  <si>
    <t>Огурец сол</t>
  </si>
  <si>
    <t>Плов из птицы</t>
  </si>
  <si>
    <t>Четверг 1 Завтрак</t>
  </si>
  <si>
    <t>Пятница 1 Завтрак</t>
  </si>
  <si>
    <t>Яйцо отварное</t>
  </si>
  <si>
    <t xml:space="preserve">Рыба(минтай)тушеная в томате с овощами </t>
  </si>
  <si>
    <t>Час с сахаром</t>
  </si>
  <si>
    <t>Свекла отварная</t>
  </si>
  <si>
    <t xml:space="preserve">Суп с лапшой </t>
  </si>
  <si>
    <t>Котлета рубленая из птицы</t>
  </si>
  <si>
    <t>Вторник 2 Завтрак</t>
  </si>
  <si>
    <t>Суп овощной</t>
  </si>
  <si>
    <t>Среда 2 Завтрак</t>
  </si>
  <si>
    <t>Икра кабачковая(т/о)</t>
  </si>
  <si>
    <t>Салат овощной из огурцов</t>
  </si>
  <si>
    <t>Курица тушеная(голень)</t>
  </si>
  <si>
    <t>Пятница 2 Завтрак</t>
  </si>
  <si>
    <t>Поджарка свиная</t>
  </si>
  <si>
    <t>323</t>
  </si>
  <si>
    <t>13</t>
  </si>
  <si>
    <t>66</t>
  </si>
  <si>
    <t>80</t>
  </si>
  <si>
    <t>392</t>
  </si>
  <si>
    <t>393</t>
  </si>
  <si>
    <t>168</t>
  </si>
  <si>
    <t>172</t>
  </si>
  <si>
    <t>247</t>
  </si>
  <si>
    <t>1</t>
  </si>
  <si>
    <t>10</t>
  </si>
  <si>
    <t>7</t>
  </si>
  <si>
    <t>248</t>
  </si>
  <si>
    <t>336</t>
  </si>
  <si>
    <t>177</t>
  </si>
  <si>
    <t>304</t>
  </si>
  <si>
    <t>301</t>
  </si>
  <si>
    <t>306</t>
  </si>
  <si>
    <t>397</t>
  </si>
  <si>
    <t>321</t>
  </si>
  <si>
    <t>47</t>
  </si>
  <si>
    <t>99</t>
  </si>
  <si>
    <t>349</t>
  </si>
  <si>
    <t>70</t>
  </si>
  <si>
    <t>71</t>
  </si>
  <si>
    <t>102</t>
  </si>
  <si>
    <t>276</t>
  </si>
  <si>
    <t>277</t>
  </si>
  <si>
    <t>5</t>
  </si>
  <si>
    <t>206</t>
  </si>
  <si>
    <t>237</t>
  </si>
  <si>
    <t>289</t>
  </si>
  <si>
    <t>213</t>
  </si>
  <si>
    <t>15</t>
  </si>
  <si>
    <t>76</t>
  </si>
  <si>
    <t>86</t>
  </si>
  <si>
    <t>33</t>
  </si>
  <si>
    <t>300</t>
  </si>
  <si>
    <t>77</t>
  </si>
  <si>
    <t>Анализ и предложение по питанию  1-4 класс(ОВЗ)</t>
  </si>
  <si>
    <t>Анализ и предложение по питанию  1-4 класс(ТЖС)</t>
  </si>
  <si>
    <t>Анализ и предложение по питанию 5-11 класс(ТЖС)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</si>
</sst>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&quot;К&quot;"/>
    <numFmt numFmtId="165" formatCode="0.0"/>
    <numFmt numFmtId="166" formatCode="0&quot;М&quot;"/>
    <numFmt numFmtId="167" formatCode="0.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2"/>
    </font>
    <font>
      <sz val="12"/>
      <name val="Times New Roman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12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</font>
    <font>
      <sz val="12"/>
      <color theme="1"/>
      <name val="Times New Roman"/>
      <family val="2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</cellStyleXfs>
  <cellXfs count="276">
    <xf numFmtId="0" fontId="0" fillId="0" borderId="0" xfId="0"/>
    <xf numFmtId="0" fontId="7" fillId="0" borderId="2" xfId="2" applyFont="1" applyBorder="1" applyAlignment="1">
      <alignment horizontal="center" vertical="center" wrapText="1"/>
    </xf>
    <xf numFmtId="164" fontId="8" fillId="0" borderId="7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left" vertical="center" wrapText="1"/>
    </xf>
    <xf numFmtId="1" fontId="9" fillId="0" borderId="3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2" xfId="3" applyFont="1" applyBorder="1" applyAlignment="1">
      <alignment horizontal="left" vertical="center" wrapText="1"/>
    </xf>
    <xf numFmtId="13" fontId="9" fillId="0" borderId="3" xfId="3" applyNumberFormat="1" applyFont="1" applyBorder="1" applyAlignment="1">
      <alignment horizontal="center" vertical="center" wrapText="1"/>
    </xf>
    <xf numFmtId="165" fontId="9" fillId="0" borderId="2" xfId="2" applyNumberFormat="1" applyFont="1" applyBorder="1" applyAlignment="1">
      <alignment horizontal="center" vertical="center" wrapText="1"/>
    </xf>
    <xf numFmtId="1" fontId="9" fillId="0" borderId="2" xfId="2" applyNumberFormat="1" applyFont="1" applyBorder="1" applyAlignment="1">
      <alignment horizontal="center" vertical="center" wrapText="1"/>
    </xf>
    <xf numFmtId="166" fontId="8" fillId="0" borderId="7" xfId="2" applyNumberFormat="1" applyFont="1" applyBorder="1" applyAlignment="1">
      <alignment horizontal="center" vertical="center" wrapText="1"/>
    </xf>
    <xf numFmtId="1" fontId="9" fillId="0" borderId="2" xfId="3" applyNumberFormat="1" applyFont="1" applyBorder="1" applyAlignment="1">
      <alignment horizontal="center" vertical="center" wrapText="1"/>
    </xf>
    <xf numFmtId="0" fontId="10" fillId="0" borderId="2" xfId="4" applyFont="1" applyBorder="1" applyAlignment="1">
      <alignment horizontal="left" vertical="center" wrapText="1"/>
    </xf>
    <xf numFmtId="1" fontId="10" fillId="0" borderId="3" xfId="4" applyNumberFormat="1" applyFont="1" applyBorder="1" applyAlignment="1">
      <alignment horizontal="center" vertical="center" wrapText="1"/>
    </xf>
    <xf numFmtId="165" fontId="9" fillId="0" borderId="2" xfId="3" applyNumberFormat="1" applyFont="1" applyBorder="1" applyAlignment="1">
      <alignment horizontal="center" vertical="center" wrapText="1"/>
    </xf>
    <xf numFmtId="165" fontId="9" fillId="0" borderId="2" xfId="5" applyNumberFormat="1" applyFont="1" applyBorder="1" applyAlignment="1">
      <alignment horizontal="center" vertical="center" wrapText="1"/>
    </xf>
    <xf numFmtId="1" fontId="9" fillId="0" borderId="2" xfId="5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/>
    </xf>
    <xf numFmtId="1" fontId="13" fillId="0" borderId="3" xfId="2" applyNumberFormat="1" applyFont="1" applyBorder="1" applyAlignment="1">
      <alignment horizontal="center" vertical="center"/>
    </xf>
    <xf numFmtId="2" fontId="14" fillId="0" borderId="3" xfId="2" applyNumberFormat="1" applyFont="1" applyBorder="1" applyAlignment="1">
      <alignment horizontal="center" vertical="center"/>
    </xf>
    <xf numFmtId="2" fontId="14" fillId="0" borderId="2" xfId="2" applyNumberFormat="1" applyFont="1" applyBorder="1" applyAlignment="1">
      <alignment horizontal="center" vertical="center"/>
    </xf>
    <xf numFmtId="167" fontId="15" fillId="0" borderId="2" xfId="2" applyNumberFormat="1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left" vertical="center" wrapText="1"/>
    </xf>
    <xf numFmtId="1" fontId="9" fillId="0" borderId="3" xfId="3" applyNumberFormat="1" applyFont="1" applyBorder="1" applyAlignment="1">
      <alignment horizontal="center" vertical="center" wrapText="1"/>
    </xf>
    <xf numFmtId="165" fontId="10" fillId="0" borderId="2" xfId="2" applyNumberFormat="1" applyFont="1" applyBorder="1" applyAlignment="1">
      <alignment horizontal="center" vertical="center" wrapText="1"/>
    </xf>
    <xf numFmtId="1" fontId="10" fillId="0" borderId="2" xfId="2" applyNumberFormat="1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1" fontId="8" fillId="0" borderId="7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1" fontId="6" fillId="0" borderId="3" xfId="2" applyNumberFormat="1" applyFont="1" applyBorder="1" applyAlignment="1">
      <alignment horizontal="center" vertical="center"/>
    </xf>
    <xf numFmtId="2" fontId="17" fillId="0" borderId="3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vertical="center"/>
    </xf>
    <xf numFmtId="2" fontId="6" fillId="0" borderId="3" xfId="2" applyNumberFormat="1" applyFont="1" applyBorder="1" applyAlignment="1">
      <alignment horizontal="center" vertical="center"/>
    </xf>
    <xf numFmtId="2" fontId="6" fillId="0" borderId="2" xfId="2" applyNumberFormat="1" applyFont="1" applyBorder="1" applyAlignment="1">
      <alignment horizontal="center" vertical="center"/>
    </xf>
    <xf numFmtId="1" fontId="9" fillId="0" borderId="3" xfId="3" applyNumberFormat="1" applyFont="1" applyFill="1" applyBorder="1" applyAlignment="1">
      <alignment horizontal="center" vertical="center" wrapText="1"/>
    </xf>
    <xf numFmtId="1" fontId="19" fillId="0" borderId="3" xfId="2" applyNumberFormat="1" applyFont="1" applyFill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/>
    </xf>
    <xf numFmtId="1" fontId="9" fillId="0" borderId="3" xfId="5" applyNumberFormat="1" applyFont="1" applyBorder="1" applyAlignment="1">
      <alignment horizontal="center" vertical="center" wrapText="1"/>
    </xf>
    <xf numFmtId="0" fontId="9" fillId="0" borderId="2" xfId="4" applyFont="1" applyBorder="1" applyAlignment="1">
      <alignment horizontal="left" vertical="center" wrapText="1"/>
    </xf>
    <xf numFmtId="1" fontId="9" fillId="0" borderId="3" xfId="4" applyNumberFormat="1" applyFont="1" applyBorder="1" applyAlignment="1">
      <alignment horizontal="center" vertical="center" wrapText="1"/>
    </xf>
    <xf numFmtId="1" fontId="14" fillId="0" borderId="3" xfId="2" applyNumberFormat="1" applyFont="1" applyBorder="1" applyAlignment="1">
      <alignment horizontal="center" vertical="center"/>
    </xf>
    <xf numFmtId="0" fontId="10" fillId="0" borderId="2" xfId="3" applyFont="1" applyBorder="1" applyAlignment="1">
      <alignment horizontal="left" vertical="center" wrapText="1"/>
    </xf>
    <xf numFmtId="0" fontId="16" fillId="0" borderId="4" xfId="2" applyFont="1" applyBorder="1" applyAlignment="1">
      <alignment vertical="center"/>
    </xf>
    <xf numFmtId="0" fontId="6" fillId="0" borderId="3" xfId="2" applyFont="1" applyBorder="1" applyAlignment="1">
      <alignment horizontal="center" vertical="center"/>
    </xf>
    <xf numFmtId="2" fontId="17" fillId="0" borderId="2" xfId="2" applyNumberFormat="1" applyFont="1" applyBorder="1" applyAlignment="1">
      <alignment horizontal="center" vertical="center" wrapText="1"/>
    </xf>
    <xf numFmtId="1" fontId="6" fillId="0" borderId="3" xfId="2" applyNumberFormat="1" applyFont="1" applyBorder="1" applyAlignment="1">
      <alignment horizontal="center" vertical="center" wrapText="1"/>
    </xf>
    <xf numFmtId="2" fontId="6" fillId="0" borderId="3" xfId="2" applyNumberFormat="1" applyFont="1" applyBorder="1" applyAlignment="1">
      <alignment horizontal="center" vertical="center" wrapText="1"/>
    </xf>
    <xf numFmtId="2" fontId="6" fillId="0" borderId="2" xfId="2" applyNumberFormat="1" applyFont="1" applyBorder="1" applyAlignment="1">
      <alignment horizontal="center" vertical="center" wrapText="1"/>
    </xf>
    <xf numFmtId="0" fontId="20" fillId="0" borderId="2" xfId="2" applyFont="1" applyBorder="1" applyAlignment="1">
      <alignment horizontal="left" vertical="center" wrapText="1"/>
    </xf>
    <xf numFmtId="167" fontId="7" fillId="0" borderId="2" xfId="2" applyNumberFormat="1" applyFont="1" applyBorder="1" applyAlignment="1">
      <alignment horizontal="center" vertical="center" wrapText="1"/>
    </xf>
    <xf numFmtId="2" fontId="9" fillId="0" borderId="2" xfId="5" applyNumberFormat="1" applyFont="1" applyBorder="1" applyAlignment="1">
      <alignment horizontal="center" vertical="center" wrapText="1"/>
    </xf>
    <xf numFmtId="167" fontId="20" fillId="0" borderId="2" xfId="2" applyNumberFormat="1" applyFont="1" applyBorder="1" applyAlignment="1">
      <alignment horizontal="center" vertical="center" wrapText="1"/>
    </xf>
    <xf numFmtId="1" fontId="10" fillId="0" borderId="2" xfId="5" applyNumberFormat="1" applyFont="1" applyFill="1" applyBorder="1" applyAlignment="1">
      <alignment horizontal="center" vertical="center" wrapText="1"/>
    </xf>
    <xf numFmtId="1" fontId="9" fillId="0" borderId="3" xfId="2" applyNumberFormat="1" applyFont="1" applyFill="1" applyBorder="1" applyAlignment="1">
      <alignment horizontal="center" vertical="center" wrapText="1"/>
    </xf>
    <xf numFmtId="1" fontId="19" fillId="0" borderId="2" xfId="3" applyNumberFormat="1" applyFont="1" applyFill="1" applyBorder="1" applyAlignment="1">
      <alignment horizontal="center" vertical="center" wrapText="1"/>
    </xf>
    <xf numFmtId="0" fontId="8" fillId="0" borderId="7" xfId="2" applyFont="1" applyBorder="1" applyAlignment="1">
      <alignment horizontal="left" vertical="center" wrapText="1"/>
    </xf>
    <xf numFmtId="1" fontId="6" fillId="0" borderId="2" xfId="2" applyNumberFormat="1" applyFont="1" applyBorder="1" applyAlignment="1">
      <alignment horizontal="center" vertical="center" wrapText="1"/>
    </xf>
    <xf numFmtId="167" fontId="21" fillId="0" borderId="2" xfId="5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left" vertical="center" wrapText="1"/>
    </xf>
    <xf numFmtId="1" fontId="9" fillId="0" borderId="12" xfId="2" applyNumberFormat="1" applyFont="1" applyBorder="1" applyAlignment="1">
      <alignment horizontal="center" vertical="center" wrapText="1"/>
    </xf>
    <xf numFmtId="165" fontId="19" fillId="0" borderId="2" xfId="5" applyNumberFormat="1" applyFont="1" applyFill="1" applyBorder="1" applyAlignment="1">
      <alignment horizontal="center" vertical="center" wrapText="1"/>
    </xf>
    <xf numFmtId="1" fontId="19" fillId="0" borderId="2" xfId="5" applyNumberFormat="1" applyFont="1" applyFill="1" applyBorder="1" applyAlignment="1">
      <alignment horizontal="center" vertical="center" wrapText="1"/>
    </xf>
    <xf numFmtId="0" fontId="9" fillId="2" borderId="2" xfId="6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1" fontId="9" fillId="0" borderId="2" xfId="3" applyNumberFormat="1" applyFont="1" applyFill="1" applyBorder="1" applyAlignment="1">
      <alignment horizontal="center" vertical="center" wrapText="1"/>
    </xf>
    <xf numFmtId="165" fontId="9" fillId="0" borderId="2" xfId="3" applyNumberFormat="1" applyFont="1" applyFill="1" applyBorder="1" applyAlignment="1">
      <alignment horizontal="center" vertical="center" wrapText="1"/>
    </xf>
    <xf numFmtId="1" fontId="11" fillId="0" borderId="7" xfId="2" applyNumberFormat="1" applyFont="1" applyBorder="1" applyAlignment="1">
      <alignment horizontal="center" vertical="center" wrapText="1"/>
    </xf>
    <xf numFmtId="1" fontId="8" fillId="0" borderId="9" xfId="2" applyNumberFormat="1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165" fontId="19" fillId="0" borderId="2" xfId="3" applyNumberFormat="1" applyFont="1" applyFill="1" applyBorder="1" applyAlignment="1">
      <alignment horizontal="center" vertical="center" wrapText="1"/>
    </xf>
    <xf numFmtId="0" fontId="0" fillId="0" borderId="7" xfId="0" applyBorder="1"/>
    <xf numFmtId="1" fontId="15" fillId="0" borderId="2" xfId="2" applyNumberFormat="1" applyFont="1" applyBorder="1" applyAlignment="1">
      <alignment horizontal="center" vertical="center" wrapText="1"/>
    </xf>
    <xf numFmtId="1" fontId="9" fillId="0" borderId="8" xfId="2" applyNumberFormat="1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>
      <alignment horizontal="center" vertical="center" wrapText="1"/>
    </xf>
    <xf numFmtId="1" fontId="9" fillId="0" borderId="2" xfId="2" applyNumberFormat="1" applyFont="1" applyFill="1" applyBorder="1" applyAlignment="1">
      <alignment horizontal="center" vertical="center" wrapText="1"/>
    </xf>
    <xf numFmtId="1" fontId="9" fillId="0" borderId="8" xfId="2" applyNumberFormat="1" applyFont="1" applyBorder="1" applyAlignment="1">
      <alignment horizontal="center" vertical="center" wrapText="1"/>
    </xf>
    <xf numFmtId="165" fontId="10" fillId="0" borderId="2" xfId="5" applyNumberFormat="1" applyFont="1" applyBorder="1" applyAlignment="1">
      <alignment horizontal="center" vertical="center" wrapText="1"/>
    </xf>
    <xf numFmtId="1" fontId="10" fillId="0" borderId="2" xfId="5" applyNumberFormat="1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0" fontId="6" fillId="0" borderId="14" xfId="2" applyFont="1" applyBorder="1" applyAlignment="1">
      <alignment vertical="center"/>
    </xf>
    <xf numFmtId="1" fontId="6" fillId="0" borderId="15" xfId="2" applyNumberFormat="1" applyFont="1" applyBorder="1" applyAlignment="1">
      <alignment horizontal="center" vertical="center"/>
    </xf>
    <xf numFmtId="167" fontId="15" fillId="0" borderId="2" xfId="3" applyNumberFormat="1" applyFont="1" applyBorder="1" applyAlignment="1">
      <alignment horizontal="center" vertical="center" wrapText="1"/>
    </xf>
    <xf numFmtId="0" fontId="9" fillId="2" borderId="2" xfId="3" applyFont="1" applyFill="1" applyBorder="1" applyAlignment="1">
      <alignment horizontal="left" vertical="center" wrapText="1"/>
    </xf>
    <xf numFmtId="0" fontId="9" fillId="0" borderId="3" xfId="3" applyFont="1" applyFill="1" applyBorder="1" applyAlignment="1">
      <alignment horizontal="center" vertical="center" wrapText="1"/>
    </xf>
    <xf numFmtId="1" fontId="10" fillId="0" borderId="8" xfId="4" applyNumberFormat="1" applyFont="1" applyBorder="1" applyAlignment="1">
      <alignment horizontal="center" vertical="center" wrapText="1"/>
    </xf>
    <xf numFmtId="166" fontId="8" fillId="0" borderId="4" xfId="2" applyNumberFormat="1" applyFont="1" applyFill="1" applyBorder="1" applyAlignment="1">
      <alignment horizontal="center" vertical="center" wrapText="1"/>
    </xf>
    <xf numFmtId="0" fontId="19" fillId="0" borderId="2" xfId="2" applyNumberFormat="1" applyFont="1" applyFill="1" applyBorder="1" applyAlignment="1">
      <alignment horizontal="left" vertical="center" wrapText="1"/>
    </xf>
    <xf numFmtId="0" fontId="9" fillId="2" borderId="2" xfId="5" applyFont="1" applyFill="1" applyBorder="1" applyAlignment="1">
      <alignment horizontal="left" vertical="center" wrapText="1"/>
    </xf>
    <xf numFmtId="2" fontId="9" fillId="0" borderId="2" xfId="2" applyNumberFormat="1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0" fillId="0" borderId="2" xfId="5" applyFont="1" applyBorder="1" applyAlignment="1">
      <alignment horizontal="left" vertical="center" wrapText="1"/>
    </xf>
    <xf numFmtId="1" fontId="10" fillId="0" borderId="3" xfId="7" applyNumberFormat="1" applyFont="1" applyBorder="1" applyAlignment="1">
      <alignment horizontal="center" vertical="center" wrapText="1"/>
    </xf>
    <xf numFmtId="165" fontId="10" fillId="2" borderId="2" xfId="2" applyNumberFormat="1" applyFont="1" applyFill="1" applyBorder="1" applyAlignment="1">
      <alignment horizontal="center" vertical="center" wrapText="1"/>
    </xf>
    <xf numFmtId="1" fontId="10" fillId="2" borderId="2" xfId="2" applyNumberFormat="1" applyFont="1" applyFill="1" applyBorder="1" applyAlignment="1">
      <alignment horizontal="center" vertical="center" wrapText="1"/>
    </xf>
    <xf numFmtId="0" fontId="10" fillId="0" borderId="2" xfId="7" applyFont="1" applyBorder="1" applyAlignment="1">
      <alignment horizontal="left" vertical="center" wrapText="1"/>
    </xf>
    <xf numFmtId="2" fontId="17" fillId="0" borderId="2" xfId="2" applyNumberFormat="1" applyFont="1" applyBorder="1" applyAlignment="1">
      <alignment horizontal="center" vertical="center"/>
    </xf>
    <xf numFmtId="0" fontId="9" fillId="0" borderId="2" xfId="8" applyFont="1" applyBorder="1"/>
    <xf numFmtId="1" fontId="9" fillId="0" borderId="3" xfId="5" applyNumberFormat="1" applyFont="1" applyFill="1" applyBorder="1" applyAlignment="1">
      <alignment horizontal="center" vertical="center" wrapText="1"/>
    </xf>
    <xf numFmtId="13" fontId="9" fillId="2" borderId="3" xfId="3" applyNumberFormat="1" applyFont="1" applyFill="1" applyBorder="1" applyAlignment="1">
      <alignment horizontal="center" vertical="center" wrapText="1"/>
    </xf>
    <xf numFmtId="165" fontId="9" fillId="2" borderId="2" xfId="2" applyNumberFormat="1" applyFont="1" applyFill="1" applyBorder="1" applyAlignment="1">
      <alignment horizontal="center" vertical="center" wrapText="1"/>
    </xf>
    <xf numFmtId="1" fontId="9" fillId="2" borderId="2" xfId="2" applyNumberFormat="1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/>
    </xf>
    <xf numFmtId="0" fontId="2" fillId="0" borderId="0" xfId="0" applyFont="1"/>
    <xf numFmtId="13" fontId="9" fillId="0" borderId="2" xfId="3" applyNumberFormat="1" applyFont="1" applyBorder="1" applyAlignment="1">
      <alignment horizontal="center" vertical="center" wrapText="1"/>
    </xf>
    <xf numFmtId="1" fontId="10" fillId="0" borderId="2" xfId="4" applyNumberFormat="1" applyFont="1" applyBorder="1" applyAlignment="1">
      <alignment horizontal="center" vertical="center" wrapText="1"/>
    </xf>
    <xf numFmtId="1" fontId="13" fillId="0" borderId="2" xfId="2" applyNumberFormat="1" applyFont="1" applyBorder="1" applyAlignment="1">
      <alignment horizontal="center" vertical="center"/>
    </xf>
    <xf numFmtId="0" fontId="16" fillId="0" borderId="2" xfId="2" applyFont="1" applyBorder="1" applyAlignment="1">
      <alignment vertical="center"/>
    </xf>
    <xf numFmtId="1" fontId="6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1" fontId="19" fillId="0" borderId="2" xfId="2" applyNumberFormat="1" applyFont="1" applyFill="1" applyBorder="1" applyAlignment="1">
      <alignment horizontal="center" vertical="center" wrapText="1"/>
    </xf>
    <xf numFmtId="1" fontId="14" fillId="0" borderId="2" xfId="2" applyNumberFormat="1" applyFont="1" applyBorder="1" applyAlignment="1">
      <alignment horizontal="center" vertical="center"/>
    </xf>
    <xf numFmtId="1" fontId="10" fillId="0" borderId="2" xfId="3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 wrapText="1"/>
    </xf>
    <xf numFmtId="1" fontId="9" fillId="2" borderId="2" xfId="6" applyNumberFormat="1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0" fillId="0" borderId="2" xfId="0" applyBorder="1"/>
    <xf numFmtId="1" fontId="22" fillId="0" borderId="2" xfId="2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1" fontId="10" fillId="0" borderId="2" xfId="7" applyNumberFormat="1" applyFont="1" applyBorder="1" applyAlignment="1">
      <alignment horizontal="center" vertical="center" wrapText="1"/>
    </xf>
    <xf numFmtId="1" fontId="9" fillId="0" borderId="2" xfId="5" applyNumberFormat="1" applyFont="1" applyFill="1" applyBorder="1" applyAlignment="1">
      <alignment horizontal="center" vertical="center" wrapText="1"/>
    </xf>
    <xf numFmtId="13" fontId="9" fillId="2" borderId="2" xfId="3" applyNumberFormat="1" applyFont="1" applyFill="1" applyBorder="1" applyAlignment="1">
      <alignment horizontal="center" vertical="center" wrapText="1"/>
    </xf>
    <xf numFmtId="0" fontId="0" fillId="0" borderId="17" xfId="0" applyBorder="1"/>
    <xf numFmtId="1" fontId="13" fillId="0" borderId="8" xfId="2" applyNumberFormat="1" applyFont="1" applyBorder="1" applyAlignment="1">
      <alignment horizontal="center" vertical="center"/>
    </xf>
    <xf numFmtId="2" fontId="14" fillId="0" borderId="8" xfId="2" applyNumberFormat="1" applyFont="1" applyBorder="1" applyAlignment="1">
      <alignment horizontal="center" vertical="center"/>
    </xf>
    <xf numFmtId="1" fontId="9" fillId="0" borderId="8" xfId="3" applyNumberFormat="1" applyFont="1" applyBorder="1" applyAlignment="1">
      <alignment horizontal="center" vertical="center" wrapText="1"/>
    </xf>
    <xf numFmtId="1" fontId="9" fillId="0" borderId="7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vertical="center"/>
    </xf>
    <xf numFmtId="0" fontId="17" fillId="0" borderId="7" xfId="2" applyFont="1" applyBorder="1" applyAlignment="1">
      <alignment vertical="center"/>
    </xf>
    <xf numFmtId="1" fontId="6" fillId="0" borderId="8" xfId="2" applyNumberFormat="1" applyFont="1" applyBorder="1" applyAlignment="1">
      <alignment horizontal="center" vertical="center"/>
    </xf>
    <xf numFmtId="2" fontId="17" fillId="0" borderId="8" xfId="2" applyNumberFormat="1" applyFont="1" applyBorder="1" applyAlignment="1">
      <alignment horizontal="center" vertical="center"/>
    </xf>
    <xf numFmtId="0" fontId="6" fillId="0" borderId="7" xfId="2" applyFont="1" applyBorder="1" applyAlignment="1">
      <alignment vertical="center"/>
    </xf>
    <xf numFmtId="2" fontId="6" fillId="0" borderId="8" xfId="2" applyNumberFormat="1" applyFont="1" applyBorder="1" applyAlignment="1">
      <alignment horizontal="center" vertical="center"/>
    </xf>
    <xf numFmtId="0" fontId="9" fillId="0" borderId="7" xfId="2" applyFont="1" applyBorder="1" applyAlignment="1">
      <alignment horizontal="left" vertical="center" wrapText="1"/>
    </xf>
    <xf numFmtId="1" fontId="6" fillId="0" borderId="8" xfId="2" applyNumberFormat="1" applyFont="1" applyBorder="1" applyAlignment="1">
      <alignment horizontal="center" vertical="center" wrapText="1"/>
    </xf>
    <xf numFmtId="2" fontId="17" fillId="0" borderId="8" xfId="2" applyNumberFormat="1" applyFont="1" applyBorder="1" applyAlignment="1">
      <alignment horizontal="center" vertical="center" wrapText="1"/>
    </xf>
    <xf numFmtId="1" fontId="10" fillId="0" borderId="8" xfId="3" applyNumberFormat="1" applyFont="1" applyBorder="1" applyAlignment="1">
      <alignment horizontal="center" vertical="center" wrapText="1"/>
    </xf>
    <xf numFmtId="2" fontId="7" fillId="0" borderId="2" xfId="2" applyNumberFormat="1" applyFont="1" applyBorder="1" applyAlignment="1">
      <alignment horizontal="center" vertical="center" wrapText="1"/>
    </xf>
    <xf numFmtId="0" fontId="25" fillId="0" borderId="4" xfId="2" applyFont="1" applyBorder="1" applyAlignment="1">
      <alignment vertical="center"/>
    </xf>
    <xf numFmtId="0" fontId="17" fillId="0" borderId="4" xfId="2" applyFont="1" applyBorder="1" applyAlignment="1">
      <alignment vertical="center"/>
    </xf>
    <xf numFmtId="2" fontId="6" fillId="0" borderId="8" xfId="2" applyNumberFormat="1" applyFont="1" applyBorder="1" applyAlignment="1">
      <alignment horizontal="center" vertical="center" wrapText="1"/>
    </xf>
    <xf numFmtId="166" fontId="9" fillId="0" borderId="7" xfId="3" applyNumberFormat="1" applyFont="1" applyBorder="1" applyAlignment="1">
      <alignment horizontal="center" vertical="center" wrapText="1"/>
    </xf>
    <xf numFmtId="165" fontId="26" fillId="0" borderId="2" xfId="5" applyNumberFormat="1" applyFont="1" applyFill="1" applyBorder="1" applyAlignment="1">
      <alignment horizontal="center" vertical="center" wrapText="1"/>
    </xf>
    <xf numFmtId="1" fontId="26" fillId="0" borderId="2" xfId="5" applyNumberFormat="1" applyFont="1" applyFill="1" applyBorder="1" applyAlignment="1">
      <alignment horizontal="center" vertical="center" wrapText="1"/>
    </xf>
    <xf numFmtId="1" fontId="10" fillId="0" borderId="8" xfId="7" applyNumberFormat="1" applyFont="1" applyBorder="1" applyAlignment="1">
      <alignment horizontal="center" vertical="center" wrapText="1"/>
    </xf>
    <xf numFmtId="1" fontId="9" fillId="0" borderId="24" xfId="2" applyNumberFormat="1" applyFont="1" applyBorder="1" applyAlignment="1">
      <alignment horizontal="center" vertical="center" wrapText="1"/>
    </xf>
    <xf numFmtId="1" fontId="9" fillId="0" borderId="8" xfId="6" applyNumberFormat="1" applyFont="1" applyBorder="1" applyAlignment="1">
      <alignment horizontal="center" vertical="center" wrapText="1"/>
    </xf>
    <xf numFmtId="1" fontId="27" fillId="0" borderId="2" xfId="2" applyNumberFormat="1" applyFont="1" applyFill="1" applyBorder="1" applyAlignment="1">
      <alignment horizontal="center" vertical="center" wrapText="1"/>
    </xf>
    <xf numFmtId="165" fontId="27" fillId="0" borderId="2" xfId="2" applyNumberFormat="1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left" wrapText="1"/>
    </xf>
    <xf numFmtId="1" fontId="9" fillId="0" borderId="3" xfId="2" applyNumberFormat="1" applyFont="1" applyBorder="1" applyAlignment="1">
      <alignment horizontal="center" wrapText="1"/>
    </xf>
    <xf numFmtId="0" fontId="9" fillId="0" borderId="2" xfId="2" applyFont="1" applyBorder="1" applyAlignment="1">
      <alignment horizontal="center" wrapText="1"/>
    </xf>
    <xf numFmtId="0" fontId="9" fillId="0" borderId="8" xfId="3" applyFont="1" applyBorder="1" applyAlignment="1">
      <alignment horizontal="center" vertical="center" wrapText="1"/>
    </xf>
    <xf numFmtId="0" fontId="28" fillId="0" borderId="7" xfId="0" applyFont="1" applyBorder="1"/>
    <xf numFmtId="0" fontId="2" fillId="0" borderId="7" xfId="0" applyFont="1" applyBorder="1"/>
    <xf numFmtId="1" fontId="22" fillId="0" borderId="8" xfId="2" applyNumberFormat="1" applyFont="1" applyFill="1" applyBorder="1" applyAlignment="1">
      <alignment horizontal="center" vertical="center" wrapText="1"/>
    </xf>
    <xf numFmtId="43" fontId="17" fillId="0" borderId="2" xfId="1" applyNumberFormat="1" applyFont="1" applyBorder="1" applyAlignment="1">
      <alignment horizontal="center" vertical="center"/>
    </xf>
    <xf numFmtId="0" fontId="28" fillId="0" borderId="13" xfId="0" applyFont="1" applyBorder="1"/>
    <xf numFmtId="0" fontId="2" fillId="0" borderId="13" xfId="0" applyFont="1" applyBorder="1"/>
    <xf numFmtId="1" fontId="6" fillId="0" borderId="25" xfId="2" applyNumberFormat="1" applyFont="1" applyBorder="1" applyAlignment="1">
      <alignment horizontal="center" vertical="center"/>
    </xf>
    <xf numFmtId="2" fontId="6" fillId="0" borderId="25" xfId="2" applyNumberFormat="1" applyFont="1" applyBorder="1" applyAlignment="1">
      <alignment horizontal="center" vertical="center"/>
    </xf>
    <xf numFmtId="0" fontId="2" fillId="0" borderId="4" xfId="0" applyFont="1" applyBorder="1"/>
    <xf numFmtId="166" fontId="10" fillId="0" borderId="7" xfId="5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1" fontId="10" fillId="0" borderId="8" xfId="5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9" fillId="0" borderId="22" xfId="8" applyFont="1" applyBorder="1"/>
    <xf numFmtId="0" fontId="9" fillId="2" borderId="26" xfId="2" applyFont="1" applyFill="1" applyBorder="1" applyAlignment="1">
      <alignment horizontal="left" vertical="center" wrapText="1"/>
    </xf>
    <xf numFmtId="1" fontId="9" fillId="0" borderId="5" xfId="2" applyNumberFormat="1" applyFont="1" applyBorder="1" applyAlignment="1">
      <alignment horizontal="center" vertical="center" wrapText="1"/>
    </xf>
    <xf numFmtId="2" fontId="14" fillId="0" borderId="2" xfId="5" applyNumberFormat="1" applyFont="1" applyBorder="1" applyAlignment="1">
      <alignment horizontal="center" vertical="center" wrapText="1"/>
    </xf>
    <xf numFmtId="2" fontId="6" fillId="0" borderId="2" xfId="3" applyNumberFormat="1" applyFont="1" applyBorder="1" applyAlignment="1">
      <alignment horizontal="center" vertical="center" wrapText="1"/>
    </xf>
    <xf numFmtId="0" fontId="28" fillId="0" borderId="0" xfId="0" applyFont="1"/>
    <xf numFmtId="0" fontId="6" fillId="0" borderId="7" xfId="2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2" borderId="2" xfId="3" applyFont="1" applyFill="1" applyBorder="1" applyAlignment="1">
      <alignment horizontal="left" vertical="center" wrapText="1"/>
    </xf>
    <xf numFmtId="1" fontId="22" fillId="0" borderId="2" xfId="3" applyNumberFormat="1" applyFont="1" applyFill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0" fontId="22" fillId="0" borderId="2" xfId="2" applyNumberFormat="1" applyFont="1" applyFill="1" applyBorder="1" applyAlignment="1">
      <alignment horizontal="left" vertical="center" wrapText="1"/>
    </xf>
    <xf numFmtId="0" fontId="22" fillId="0" borderId="2" xfId="5" applyFont="1" applyBorder="1" applyAlignment="1">
      <alignment horizontal="left" vertical="center" wrapText="1"/>
    </xf>
    <xf numFmtId="1" fontId="22" fillId="0" borderId="2" xfId="5" applyNumberFormat="1" applyFont="1" applyBorder="1" applyAlignment="1">
      <alignment horizontal="center" vertical="center" wrapText="1"/>
    </xf>
    <xf numFmtId="0" fontId="22" fillId="0" borderId="2" xfId="4" applyFont="1" applyBorder="1" applyAlignment="1">
      <alignment horizontal="left" vertical="center" wrapText="1"/>
    </xf>
    <xf numFmtId="1" fontId="22" fillId="0" borderId="2" xfId="4" applyNumberFormat="1" applyFont="1" applyBorder="1" applyAlignment="1">
      <alignment horizontal="center" vertical="center" wrapText="1"/>
    </xf>
    <xf numFmtId="165" fontId="22" fillId="0" borderId="2" xfId="2" applyNumberFormat="1" applyFont="1" applyBorder="1" applyAlignment="1">
      <alignment horizontal="center" vertical="center" wrapText="1"/>
    </xf>
    <xf numFmtId="1" fontId="22" fillId="0" borderId="2" xfId="2" applyNumberFormat="1" applyFont="1" applyBorder="1" applyAlignment="1">
      <alignment horizontal="center" vertical="center" wrapText="1"/>
    </xf>
    <xf numFmtId="0" fontId="22" fillId="0" borderId="2" xfId="3" applyFont="1" applyFill="1" applyBorder="1" applyAlignment="1">
      <alignment horizontal="left" vertical="center" wrapText="1"/>
    </xf>
    <xf numFmtId="0" fontId="22" fillId="0" borderId="2" xfId="2" applyFont="1" applyFill="1" applyBorder="1" applyAlignment="1">
      <alignment horizontal="left" vertical="center" wrapText="1"/>
    </xf>
    <xf numFmtId="0" fontId="22" fillId="2" borderId="2" xfId="2" applyFont="1" applyFill="1" applyBorder="1" applyAlignment="1">
      <alignment horizontal="left" vertical="center" wrapText="1"/>
    </xf>
    <xf numFmtId="0" fontId="22" fillId="0" borderId="2" xfId="2" applyFont="1" applyBorder="1" applyAlignment="1">
      <alignment horizontal="left" vertical="center" wrapText="1"/>
    </xf>
    <xf numFmtId="0" fontId="22" fillId="0" borderId="2" xfId="5" applyFont="1" applyFill="1" applyBorder="1" applyAlignment="1">
      <alignment horizontal="left" vertical="center" wrapText="1"/>
    </xf>
    <xf numFmtId="0" fontId="22" fillId="0" borderId="2" xfId="3" applyFont="1" applyBorder="1" applyAlignment="1">
      <alignment horizontal="left" vertical="center" wrapText="1"/>
    </xf>
    <xf numFmtId="1" fontId="22" fillId="0" borderId="3" xfId="3" applyNumberFormat="1" applyFont="1" applyFill="1" applyBorder="1" applyAlignment="1">
      <alignment horizontal="center" vertical="center" wrapText="1"/>
    </xf>
    <xf numFmtId="13" fontId="9" fillId="2" borderId="3" xfId="3" applyNumberFormat="1" applyFont="1" applyFill="1" applyBorder="1" applyAlignment="1">
      <alignment horizontal="center" wrapText="1"/>
    </xf>
    <xf numFmtId="2" fontId="30" fillId="0" borderId="3" xfId="2" applyNumberFormat="1" applyFont="1" applyBorder="1" applyAlignment="1">
      <alignment horizontal="center" vertical="center"/>
    </xf>
    <xf numFmtId="2" fontId="30" fillId="0" borderId="2" xfId="2" applyNumberFormat="1" applyFont="1" applyBorder="1" applyAlignment="1">
      <alignment horizontal="center" vertical="center"/>
    </xf>
    <xf numFmtId="49" fontId="29" fillId="0" borderId="2" xfId="2" applyNumberFormat="1" applyFont="1" applyFill="1" applyBorder="1" applyAlignment="1">
      <alignment horizontal="center" vertical="center" wrapText="1"/>
    </xf>
    <xf numFmtId="49" fontId="8" fillId="0" borderId="2" xfId="3" applyNumberFormat="1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49" fontId="29" fillId="0" borderId="2" xfId="2" applyNumberFormat="1" applyFont="1" applyBorder="1" applyAlignment="1">
      <alignment horizontal="center" vertical="center" wrapText="1"/>
    </xf>
    <xf numFmtId="49" fontId="8" fillId="0" borderId="2" xfId="4" applyNumberFormat="1" applyFont="1" applyBorder="1" applyAlignment="1">
      <alignment horizontal="center" vertical="center" wrapText="1"/>
    </xf>
    <xf numFmtId="49" fontId="8" fillId="0" borderId="2" xfId="5" applyNumberFormat="1" applyFont="1" applyFill="1" applyBorder="1" applyAlignment="1">
      <alignment horizontal="center" vertical="center" wrapText="1"/>
    </xf>
    <xf numFmtId="49" fontId="16" fillId="0" borderId="2" xfId="2" applyNumberFormat="1" applyFont="1" applyBorder="1" applyAlignment="1">
      <alignment vertical="center"/>
    </xf>
    <xf numFmtId="49" fontId="5" fillId="0" borderId="2" xfId="2" applyNumberFormat="1" applyFont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 vertical="center" wrapText="1"/>
    </xf>
    <xf numFmtId="49" fontId="11" fillId="0" borderId="2" xfId="2" applyNumberFormat="1" applyFont="1" applyBorder="1" applyAlignment="1">
      <alignment horizontal="center" vertical="center" wrapText="1"/>
    </xf>
    <xf numFmtId="49" fontId="11" fillId="0" borderId="2" xfId="5" applyNumberFormat="1" applyFont="1" applyBorder="1" applyAlignment="1">
      <alignment horizontal="center" vertical="center" wrapText="1"/>
    </xf>
    <xf numFmtId="49" fontId="11" fillId="0" borderId="2" xfId="7" applyNumberFormat="1" applyFont="1" applyBorder="1" applyAlignment="1">
      <alignment horizontal="center" vertical="center" wrapText="1"/>
    </xf>
    <xf numFmtId="49" fontId="0" fillId="0" borderId="2" xfId="0" applyNumberFormat="1" applyBorder="1"/>
    <xf numFmtId="49" fontId="11" fillId="0" borderId="2" xfId="4" applyNumberFormat="1" applyFont="1" applyBorder="1" applyAlignment="1">
      <alignment horizontal="center" vertical="center" wrapText="1"/>
    </xf>
    <xf numFmtId="49" fontId="18" fillId="0" borderId="2" xfId="2" applyNumberFormat="1" applyFont="1" applyFill="1" applyBorder="1" applyAlignment="1">
      <alignment horizontal="center" vertical="center" wrapText="1"/>
    </xf>
    <xf numFmtId="49" fontId="8" fillId="0" borderId="2" xfId="5" applyNumberFormat="1" applyFont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/>
    <xf numFmtId="49" fontId="8" fillId="0" borderId="2" xfId="6" applyNumberFormat="1" applyFont="1" applyBorder="1" applyAlignment="1">
      <alignment horizontal="center" vertical="center" wrapText="1"/>
    </xf>
    <xf numFmtId="49" fontId="11" fillId="0" borderId="2" xfId="3" applyNumberFormat="1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49" fontId="29" fillId="0" borderId="2" xfId="5" applyNumberFormat="1" applyFont="1" applyBorder="1" applyAlignment="1">
      <alignment horizontal="center" vertical="center" wrapText="1"/>
    </xf>
    <xf numFmtId="49" fontId="29" fillId="0" borderId="2" xfId="4" applyNumberFormat="1" applyFont="1" applyBorder="1" applyAlignment="1">
      <alignment horizontal="center" vertical="center" wrapText="1"/>
    </xf>
    <xf numFmtId="49" fontId="12" fillId="0" borderId="2" xfId="2" applyNumberFormat="1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2" xfId="3" applyNumberFormat="1" applyFont="1" applyBorder="1" applyAlignment="1">
      <alignment horizontal="center" vertical="center" wrapText="1"/>
    </xf>
    <xf numFmtId="0" fontId="8" fillId="0" borderId="2" xfId="4" applyNumberFormat="1" applyFont="1" applyBorder="1" applyAlignment="1">
      <alignment horizontal="center" vertical="center" wrapText="1"/>
    </xf>
    <xf numFmtId="0" fontId="11" fillId="0" borderId="2" xfId="4" applyNumberFormat="1" applyFont="1" applyBorder="1" applyAlignment="1">
      <alignment horizontal="center" vertical="center" wrapText="1"/>
    </xf>
    <xf numFmtId="49" fontId="8" fillId="0" borderId="7" xfId="2" applyNumberFormat="1" applyFont="1" applyFill="1" applyBorder="1" applyAlignment="1">
      <alignment horizontal="center" vertical="center" wrapText="1"/>
    </xf>
    <xf numFmtId="49" fontId="8" fillId="0" borderId="7" xfId="3" applyNumberFormat="1" applyFont="1" applyBorder="1" applyAlignment="1">
      <alignment horizontal="center" vertical="center" wrapText="1"/>
    </xf>
    <xf numFmtId="49" fontId="8" fillId="0" borderId="7" xfId="2" applyNumberFormat="1" applyFont="1" applyBorder="1" applyAlignment="1">
      <alignment horizontal="center" vertical="center" wrapText="1"/>
    </xf>
    <xf numFmtId="49" fontId="8" fillId="0" borderId="7" xfId="5" applyNumberFormat="1" applyFont="1" applyBorder="1" applyAlignment="1">
      <alignment horizontal="center" vertical="center" wrapText="1"/>
    </xf>
    <xf numFmtId="49" fontId="11" fillId="0" borderId="7" xfId="2" applyNumberFormat="1" applyFont="1" applyBorder="1" applyAlignment="1">
      <alignment horizontal="center" vertical="center" wrapText="1"/>
    </xf>
    <xf numFmtId="49" fontId="8" fillId="0" borderId="7" xfId="2" applyNumberFormat="1" applyFont="1" applyBorder="1" applyAlignment="1">
      <alignment horizontal="center" wrapText="1"/>
    </xf>
    <xf numFmtId="49" fontId="8" fillId="0" borderId="7" xfId="3" applyNumberFormat="1" applyFont="1" applyFill="1" applyBorder="1" applyAlignment="1">
      <alignment horizontal="center" vertical="center" wrapText="1"/>
    </xf>
    <xf numFmtId="49" fontId="8" fillId="0" borderId="4" xfId="2" applyNumberFormat="1" applyFont="1" applyBorder="1" applyAlignment="1">
      <alignment horizontal="center" vertical="center" wrapText="1"/>
    </xf>
    <xf numFmtId="49" fontId="8" fillId="0" borderId="10" xfId="2" applyNumberFormat="1" applyFont="1" applyBorder="1" applyAlignment="1">
      <alignment horizontal="center" vertical="center" wrapText="1"/>
    </xf>
    <xf numFmtId="49" fontId="11" fillId="0" borderId="7" xfId="4" applyNumberFormat="1" applyFont="1" applyBorder="1" applyAlignment="1">
      <alignment horizontal="center" vertical="center" wrapText="1"/>
    </xf>
    <xf numFmtId="49" fontId="11" fillId="0" borderId="7" xfId="5" applyNumberFormat="1" applyFont="1" applyBorder="1" applyAlignment="1">
      <alignment horizontal="center" vertical="center" wrapText="1"/>
    </xf>
    <xf numFmtId="49" fontId="11" fillId="0" borderId="7" xfId="7" applyNumberFormat="1" applyFont="1" applyBorder="1" applyAlignment="1">
      <alignment horizontal="center" vertical="center" wrapText="1"/>
    </xf>
    <xf numFmtId="49" fontId="8" fillId="0" borderId="7" xfId="4" applyNumberFormat="1" applyFont="1" applyBorder="1" applyAlignment="1">
      <alignment horizontal="center" vertical="center" wrapText="1"/>
    </xf>
    <xf numFmtId="49" fontId="12" fillId="0" borderId="7" xfId="2" applyNumberFormat="1" applyFont="1" applyBorder="1" applyAlignment="1">
      <alignment vertical="center"/>
    </xf>
    <xf numFmtId="49" fontId="16" fillId="0" borderId="7" xfId="2" applyNumberFormat="1" applyFont="1" applyBorder="1" applyAlignment="1">
      <alignment vertical="center"/>
    </xf>
    <xf numFmtId="49" fontId="11" fillId="0" borderId="7" xfId="3" applyNumberFormat="1" applyFont="1" applyBorder="1" applyAlignment="1">
      <alignment horizontal="center" vertical="center" wrapText="1"/>
    </xf>
    <xf numFmtId="49" fontId="23" fillId="0" borderId="7" xfId="0" applyNumberFormat="1" applyFont="1" applyBorder="1"/>
    <xf numFmtId="49" fontId="8" fillId="0" borderId="4" xfId="3" applyNumberFormat="1" applyFont="1" applyBorder="1" applyAlignment="1">
      <alignment horizontal="center" vertical="center" wrapText="1"/>
    </xf>
    <xf numFmtId="49" fontId="8" fillId="0" borderId="16" xfId="2" applyNumberFormat="1" applyFont="1" applyBorder="1" applyAlignment="1">
      <alignment horizontal="center" vertical="center" wrapText="1"/>
    </xf>
    <xf numFmtId="49" fontId="8" fillId="0" borderId="7" xfId="5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18" fillId="0" borderId="7" xfId="2" applyNumberFormat="1" applyFont="1" applyFill="1" applyBorder="1" applyAlignment="1">
      <alignment horizontal="center" vertical="center" wrapText="1"/>
    </xf>
    <xf numFmtId="49" fontId="5" fillId="0" borderId="7" xfId="2" applyNumberFormat="1" applyFont="1" applyBorder="1" applyAlignment="1">
      <alignment vertical="center"/>
    </xf>
    <xf numFmtId="49" fontId="16" fillId="0" borderId="4" xfId="2" applyNumberFormat="1" applyFont="1" applyBorder="1" applyAlignment="1">
      <alignment vertical="center"/>
    </xf>
    <xf numFmtId="49" fontId="8" fillId="0" borderId="7" xfId="6" applyNumberFormat="1" applyFont="1" applyBorder="1" applyAlignment="1">
      <alignment horizontal="center" vertical="center" wrapText="1"/>
    </xf>
    <xf numFmtId="49" fontId="31" fillId="0" borderId="7" xfId="0" applyNumberFormat="1" applyFont="1" applyBorder="1"/>
    <xf numFmtId="49" fontId="8" fillId="0" borderId="4" xfId="2" applyNumberFormat="1" applyFont="1" applyFill="1" applyBorder="1" applyAlignment="1">
      <alignment horizontal="center" vertical="center" wrapText="1"/>
    </xf>
    <xf numFmtId="49" fontId="31" fillId="0" borderId="4" xfId="0" applyNumberFormat="1" applyFont="1" applyBorder="1"/>
    <xf numFmtId="49" fontId="1" fillId="0" borderId="7" xfId="0" applyNumberFormat="1" applyFont="1" applyBorder="1"/>
    <xf numFmtId="49" fontId="5" fillId="0" borderId="7" xfId="2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</cellXfs>
  <cellStyles count="9">
    <cellStyle name="Excel Built-in Normal" xfId="8"/>
    <cellStyle name="Обычный" xfId="0" builtinId="0"/>
    <cellStyle name="Обычный_2 неделя" xfId="6"/>
    <cellStyle name="Обычный_Лист1" xfId="4"/>
    <cellStyle name="Обычный_Лист2" xfId="2"/>
    <cellStyle name="Обычный_Лист3" xfId="7"/>
    <cellStyle name="Обычный_ХЭХ 1С" xfId="3"/>
    <cellStyle name="Обычный_ХЭХ из 1С  (2)" xf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abSelected="1" view="pageBreakPreview" topLeftCell="A16" zoomScale="60" zoomScaleNormal="100" workbookViewId="0">
      <selection activeCell="K8" sqref="K8"/>
    </sheetView>
  </sheetViews>
  <sheetFormatPr defaultColWidth="11.42578125" defaultRowHeight="15.75" x14ac:dyDescent="0.25"/>
  <cols>
    <col min="1" max="1" width="14.140625" customWidth="1"/>
    <col min="2" max="2" width="37" style="102" customWidth="1"/>
    <col min="3" max="6" width="9.42578125" style="102" customWidth="1"/>
    <col min="7" max="7" width="13.140625" style="102" customWidth="1"/>
    <col min="8" max="8" width="6.140625" customWidth="1"/>
  </cols>
  <sheetData>
    <row r="1" spans="1:7" x14ac:dyDescent="0.25">
      <c r="A1" s="254" t="s">
        <v>0</v>
      </c>
      <c r="B1" s="254"/>
      <c r="C1" s="254"/>
      <c r="D1" s="254"/>
      <c r="E1" s="254"/>
      <c r="F1" s="254"/>
      <c r="G1" s="254"/>
    </row>
    <row r="2" spans="1:7" ht="15.75" customHeight="1" x14ac:dyDescent="0.25">
      <c r="A2" s="255" t="s">
        <v>1</v>
      </c>
      <c r="B2" s="255"/>
      <c r="C2" s="255"/>
      <c r="D2" s="256" t="s">
        <v>2</v>
      </c>
      <c r="E2" s="256"/>
      <c r="F2" s="256"/>
      <c r="G2" s="256" t="s">
        <v>3</v>
      </c>
    </row>
    <row r="3" spans="1:7" ht="15" customHeight="1" x14ac:dyDescent="0.25">
      <c r="A3" s="257" t="s">
        <v>4</v>
      </c>
      <c r="B3" s="253" t="s">
        <v>5</v>
      </c>
      <c r="C3" s="253" t="s">
        <v>6</v>
      </c>
      <c r="D3" s="256" t="s">
        <v>7</v>
      </c>
      <c r="E3" s="256" t="s">
        <v>8</v>
      </c>
      <c r="F3" s="256" t="s">
        <v>9</v>
      </c>
      <c r="G3" s="256"/>
    </row>
    <row r="4" spans="1:7" ht="15" customHeight="1" x14ac:dyDescent="0.25">
      <c r="A4" s="257"/>
      <c r="B4" s="253"/>
      <c r="C4" s="253"/>
      <c r="D4" s="256"/>
      <c r="E4" s="256"/>
      <c r="F4" s="256"/>
      <c r="G4" s="256"/>
    </row>
    <row r="5" spans="1:7" x14ac:dyDescent="0.25">
      <c r="A5" s="253" t="s">
        <v>10</v>
      </c>
      <c r="B5" s="253"/>
      <c r="C5" s="253"/>
      <c r="D5" s="1"/>
      <c r="E5" s="1"/>
      <c r="F5" s="1"/>
      <c r="G5" s="1"/>
    </row>
    <row r="6" spans="1:7" x14ac:dyDescent="0.25">
      <c r="A6" s="217" t="s">
        <v>147</v>
      </c>
      <c r="B6" s="3" t="s">
        <v>11</v>
      </c>
      <c r="C6" s="9">
        <v>30</v>
      </c>
      <c r="D6" s="5">
        <v>0.05</v>
      </c>
      <c r="E6" s="5">
        <v>0.25</v>
      </c>
      <c r="F6" s="5">
        <v>0.75</v>
      </c>
      <c r="G6" s="5">
        <v>5</v>
      </c>
    </row>
    <row r="7" spans="1:7" x14ac:dyDescent="0.25">
      <c r="A7" s="218" t="s">
        <v>139</v>
      </c>
      <c r="B7" s="6" t="s">
        <v>12</v>
      </c>
      <c r="C7" s="103" t="s">
        <v>13</v>
      </c>
      <c r="D7" s="8">
        <v>6.5</v>
      </c>
      <c r="E7" s="9">
        <v>27</v>
      </c>
      <c r="F7" s="9">
        <v>1</v>
      </c>
      <c r="G7" s="9">
        <v>170</v>
      </c>
    </row>
    <row r="8" spans="1:7" x14ac:dyDescent="0.25">
      <c r="A8" s="217" t="s">
        <v>129</v>
      </c>
      <c r="B8" s="3" t="s">
        <v>14</v>
      </c>
      <c r="C8" s="9">
        <v>150</v>
      </c>
      <c r="D8" s="11">
        <v>11</v>
      </c>
      <c r="E8" s="11">
        <v>8</v>
      </c>
      <c r="F8" s="11">
        <v>41</v>
      </c>
      <c r="G8" s="11">
        <v>300</v>
      </c>
    </row>
    <row r="9" spans="1:7" x14ac:dyDescent="0.25">
      <c r="A9" s="219" t="s">
        <v>128</v>
      </c>
      <c r="B9" s="12" t="s">
        <v>15</v>
      </c>
      <c r="C9" s="104">
        <v>187</v>
      </c>
      <c r="D9" s="9">
        <v>0</v>
      </c>
      <c r="E9" s="8">
        <v>0.2</v>
      </c>
      <c r="F9" s="9">
        <v>14</v>
      </c>
      <c r="G9" s="9">
        <v>55</v>
      </c>
    </row>
    <row r="10" spans="1:7" x14ac:dyDescent="0.25">
      <c r="A10" s="217"/>
      <c r="B10" s="3" t="s">
        <v>16</v>
      </c>
      <c r="C10" s="9">
        <v>40</v>
      </c>
      <c r="D10" s="14">
        <v>5.5</v>
      </c>
      <c r="E10" s="11">
        <v>3</v>
      </c>
      <c r="F10" s="11">
        <v>23</v>
      </c>
      <c r="G10" s="11">
        <v>150</v>
      </c>
    </row>
    <row r="11" spans="1:7" x14ac:dyDescent="0.25">
      <c r="A11" s="220"/>
      <c r="B11" s="3" t="s">
        <v>17</v>
      </c>
      <c r="C11" s="104">
        <v>40</v>
      </c>
      <c r="D11" s="15">
        <v>0.3</v>
      </c>
      <c r="E11" s="16">
        <v>3</v>
      </c>
      <c r="F11" s="16">
        <v>20</v>
      </c>
      <c r="G11" s="16">
        <v>95</v>
      </c>
    </row>
    <row r="12" spans="1:7" x14ac:dyDescent="0.25">
      <c r="A12" s="216"/>
      <c r="B12" s="17" t="s">
        <v>18</v>
      </c>
      <c r="C12" s="105">
        <v>537</v>
      </c>
      <c r="D12" s="20">
        <f>SUM(D6:D11)</f>
        <v>23.35</v>
      </c>
      <c r="E12" s="20">
        <f t="shared" ref="E12:G12" si="0">SUM(E6:E11)</f>
        <v>41.45</v>
      </c>
      <c r="F12" s="20">
        <f t="shared" si="0"/>
        <v>99.75</v>
      </c>
      <c r="G12" s="20">
        <f t="shared" si="0"/>
        <v>775</v>
      </c>
    </row>
    <row r="13" spans="1:7" x14ac:dyDescent="0.25">
      <c r="A13" s="253" t="s">
        <v>19</v>
      </c>
      <c r="B13" s="253"/>
      <c r="C13" s="253"/>
      <c r="D13" s="21"/>
      <c r="E13" s="21"/>
      <c r="F13" s="21"/>
      <c r="G13" s="21"/>
    </row>
    <row r="14" spans="1:7" x14ac:dyDescent="0.25">
      <c r="A14" s="195" t="s">
        <v>143</v>
      </c>
      <c r="B14" s="22" t="s">
        <v>20</v>
      </c>
      <c r="C14" s="9">
        <v>30</v>
      </c>
      <c r="D14" s="5">
        <v>0.1</v>
      </c>
      <c r="E14" s="5">
        <v>1.8</v>
      </c>
      <c r="F14" s="5">
        <v>3</v>
      </c>
      <c r="G14" s="5">
        <v>23</v>
      </c>
    </row>
    <row r="15" spans="1:7" x14ac:dyDescent="0.25">
      <c r="A15" s="194" t="s">
        <v>148</v>
      </c>
      <c r="B15" s="6" t="s">
        <v>21</v>
      </c>
      <c r="C15" s="11">
        <v>200</v>
      </c>
      <c r="D15" s="24">
        <v>3.5</v>
      </c>
      <c r="E15" s="24">
        <v>4.5</v>
      </c>
      <c r="F15" s="25">
        <v>19</v>
      </c>
      <c r="G15" s="25">
        <v>120</v>
      </c>
    </row>
    <row r="16" spans="1:7" x14ac:dyDescent="0.25">
      <c r="A16" s="195">
        <v>206</v>
      </c>
      <c r="B16" s="3" t="s">
        <v>22</v>
      </c>
      <c r="C16" s="9">
        <v>200</v>
      </c>
      <c r="D16" s="5">
        <v>11</v>
      </c>
      <c r="E16" s="5">
        <v>11</v>
      </c>
      <c r="F16" s="5">
        <v>45</v>
      </c>
      <c r="G16" s="5">
        <v>320</v>
      </c>
    </row>
    <row r="17" spans="1:7" x14ac:dyDescent="0.25">
      <c r="A17" s="194" t="s">
        <v>145</v>
      </c>
      <c r="B17" s="6" t="s">
        <v>23</v>
      </c>
      <c r="C17" s="11">
        <v>180</v>
      </c>
      <c r="D17" s="9">
        <v>0</v>
      </c>
      <c r="E17" s="9">
        <v>1</v>
      </c>
      <c r="F17" s="9">
        <v>51</v>
      </c>
      <c r="G17" s="9">
        <v>210</v>
      </c>
    </row>
    <row r="18" spans="1:7" x14ac:dyDescent="0.25">
      <c r="A18" s="195"/>
      <c r="B18" s="3" t="s">
        <v>17</v>
      </c>
      <c r="C18" s="9">
        <v>40</v>
      </c>
      <c r="D18" s="15">
        <v>0.3</v>
      </c>
      <c r="E18" s="16">
        <v>3</v>
      </c>
      <c r="F18" s="16">
        <v>20</v>
      </c>
      <c r="G18" s="16">
        <v>95</v>
      </c>
    </row>
    <row r="19" spans="1:7" x14ac:dyDescent="0.25">
      <c r="A19" s="195">
        <v>1</v>
      </c>
      <c r="B19" s="3" t="s">
        <v>24</v>
      </c>
      <c r="C19" s="9">
        <v>20</v>
      </c>
      <c r="D19" s="8">
        <v>0.2</v>
      </c>
      <c r="E19" s="9">
        <v>1</v>
      </c>
      <c r="F19" s="9">
        <v>10</v>
      </c>
      <c r="G19" s="9">
        <v>45</v>
      </c>
    </row>
    <row r="20" spans="1:7" x14ac:dyDescent="0.25">
      <c r="A20" s="199"/>
      <c r="B20" s="28" t="s">
        <v>25</v>
      </c>
      <c r="C20" s="107">
        <f>SUM(C14:C19)</f>
        <v>670</v>
      </c>
      <c r="D20" s="95">
        <f>SUM(D14:D19)</f>
        <v>15.1</v>
      </c>
      <c r="E20" s="95">
        <f t="shared" ref="E20:G20" si="1">SUM(E14:E19)</f>
        <v>22.3</v>
      </c>
      <c r="F20" s="95">
        <f t="shared" si="1"/>
        <v>148</v>
      </c>
      <c r="G20" s="95">
        <f t="shared" si="1"/>
        <v>813</v>
      </c>
    </row>
    <row r="21" spans="1:7" x14ac:dyDescent="0.25">
      <c r="A21" s="213"/>
      <c r="B21" s="31" t="s">
        <v>26</v>
      </c>
      <c r="C21" s="107">
        <f>C20+C12</f>
        <v>1207</v>
      </c>
      <c r="D21" s="33">
        <f>D20+D12</f>
        <v>38.450000000000003</v>
      </c>
      <c r="E21" s="33">
        <f t="shared" ref="E21:G21" si="2">E20+E12</f>
        <v>63.75</v>
      </c>
      <c r="F21" s="33">
        <f t="shared" si="2"/>
        <v>247.75</v>
      </c>
      <c r="G21" s="33">
        <f t="shared" si="2"/>
        <v>1588</v>
      </c>
    </row>
    <row r="22" spans="1:7" ht="15.95" customHeight="1" x14ac:dyDescent="0.25">
      <c r="A22" s="253" t="s">
        <v>27</v>
      </c>
      <c r="B22" s="253"/>
      <c r="C22" s="253"/>
      <c r="D22" s="1"/>
      <c r="E22" s="1"/>
      <c r="F22" s="1"/>
      <c r="G22" s="1"/>
    </row>
    <row r="23" spans="1:7" x14ac:dyDescent="0.25">
      <c r="A23" s="196">
        <v>237</v>
      </c>
      <c r="B23" s="173" t="s">
        <v>28</v>
      </c>
      <c r="C23" s="174" t="s">
        <v>29</v>
      </c>
      <c r="D23" s="175">
        <v>11</v>
      </c>
      <c r="E23" s="175">
        <v>18</v>
      </c>
      <c r="F23" s="175">
        <v>47</v>
      </c>
      <c r="G23" s="5">
        <v>361</v>
      </c>
    </row>
    <row r="24" spans="1:7" x14ac:dyDescent="0.25">
      <c r="A24" s="193">
        <v>7</v>
      </c>
      <c r="B24" s="176" t="s">
        <v>30</v>
      </c>
      <c r="C24" s="116">
        <v>15</v>
      </c>
      <c r="D24" s="175">
        <v>4.5</v>
      </c>
      <c r="E24" s="175">
        <v>3.5</v>
      </c>
      <c r="F24" s="175">
        <v>0</v>
      </c>
      <c r="G24" s="5">
        <v>55</v>
      </c>
    </row>
    <row r="25" spans="1:7" x14ac:dyDescent="0.25">
      <c r="A25" s="214">
        <v>392</v>
      </c>
      <c r="B25" s="177" t="s">
        <v>31</v>
      </c>
      <c r="C25" s="178">
        <v>180</v>
      </c>
      <c r="D25" s="175">
        <v>0</v>
      </c>
      <c r="E25" s="175">
        <v>0.2</v>
      </c>
      <c r="F25" s="175">
        <v>14</v>
      </c>
      <c r="G25" s="5">
        <v>55</v>
      </c>
    </row>
    <row r="26" spans="1:7" x14ac:dyDescent="0.25">
      <c r="A26" s="215"/>
      <c r="B26" s="179" t="s">
        <v>32</v>
      </c>
      <c r="C26" s="180">
        <v>100</v>
      </c>
      <c r="D26" s="181">
        <v>0.4</v>
      </c>
      <c r="E26" s="181">
        <v>0.4</v>
      </c>
      <c r="F26" s="182">
        <v>10</v>
      </c>
      <c r="G26" s="9">
        <v>45</v>
      </c>
    </row>
    <row r="27" spans="1:7" x14ac:dyDescent="0.25">
      <c r="A27" s="195"/>
      <c r="B27" s="3" t="s">
        <v>17</v>
      </c>
      <c r="C27" s="9">
        <v>40</v>
      </c>
      <c r="D27" s="15">
        <v>0.3</v>
      </c>
      <c r="E27" s="16">
        <v>3</v>
      </c>
      <c r="F27" s="16">
        <v>20</v>
      </c>
      <c r="G27" s="16">
        <v>95</v>
      </c>
    </row>
    <row r="28" spans="1:7" x14ac:dyDescent="0.25">
      <c r="A28" s="216"/>
      <c r="B28" s="17" t="s">
        <v>18</v>
      </c>
      <c r="C28" s="110">
        <v>505</v>
      </c>
      <c r="D28" s="20">
        <f>SUM(D23:D27)</f>
        <v>16.2</v>
      </c>
      <c r="E28" s="20">
        <f t="shared" ref="E28:G28" si="3">SUM(E23:E27)</f>
        <v>25.099999999999998</v>
      </c>
      <c r="F28" s="20">
        <f t="shared" si="3"/>
        <v>91</v>
      </c>
      <c r="G28" s="20">
        <f t="shared" si="3"/>
        <v>611</v>
      </c>
    </row>
    <row r="29" spans="1:7" x14ac:dyDescent="0.25">
      <c r="A29" s="253" t="s">
        <v>19</v>
      </c>
      <c r="B29" s="253"/>
      <c r="C29" s="253"/>
      <c r="D29" s="1"/>
      <c r="E29" s="1"/>
      <c r="F29" s="1"/>
      <c r="G29" s="1"/>
    </row>
    <row r="30" spans="1:7" x14ac:dyDescent="0.25">
      <c r="A30" s="195" t="s">
        <v>146</v>
      </c>
      <c r="B30" s="3" t="s">
        <v>33</v>
      </c>
      <c r="C30" s="9">
        <v>30</v>
      </c>
      <c r="D30" s="25">
        <v>0</v>
      </c>
      <c r="E30" s="24">
        <v>0.2</v>
      </c>
      <c r="F30" s="24">
        <v>0.7</v>
      </c>
      <c r="G30" s="25">
        <v>4</v>
      </c>
    </row>
    <row r="31" spans="1:7" ht="15.75" customHeight="1" x14ac:dyDescent="0.25">
      <c r="A31" s="212" t="s">
        <v>125</v>
      </c>
      <c r="B31" s="41" t="s">
        <v>34</v>
      </c>
      <c r="C31" s="111">
        <v>200</v>
      </c>
      <c r="D31" s="11">
        <v>12</v>
      </c>
      <c r="E31" s="14">
        <v>2.5</v>
      </c>
      <c r="F31" s="11">
        <v>10</v>
      </c>
      <c r="G31" s="11">
        <v>160</v>
      </c>
    </row>
    <row r="32" spans="1:7" x14ac:dyDescent="0.25">
      <c r="A32" s="195">
        <v>289</v>
      </c>
      <c r="B32" s="3" t="s">
        <v>35</v>
      </c>
      <c r="C32" s="9">
        <v>80</v>
      </c>
      <c r="D32" s="14">
        <v>11.9</v>
      </c>
      <c r="E32" s="14">
        <v>15.2</v>
      </c>
      <c r="F32" s="14">
        <v>3.7</v>
      </c>
      <c r="G32" s="11">
        <v>183</v>
      </c>
    </row>
    <row r="33" spans="1:7" x14ac:dyDescent="0.25">
      <c r="A33" s="195" t="s">
        <v>123</v>
      </c>
      <c r="B33" s="22" t="s">
        <v>36</v>
      </c>
      <c r="C33" s="9">
        <v>150</v>
      </c>
      <c r="D33" s="5">
        <v>4.7</v>
      </c>
      <c r="E33" s="5">
        <v>5.2</v>
      </c>
      <c r="F33" s="5">
        <v>37.5</v>
      </c>
      <c r="G33" s="5">
        <v>206</v>
      </c>
    </row>
    <row r="34" spans="1:7" x14ac:dyDescent="0.25">
      <c r="A34" s="195" t="s">
        <v>145</v>
      </c>
      <c r="B34" s="3" t="s">
        <v>37</v>
      </c>
      <c r="C34" s="9">
        <v>180</v>
      </c>
      <c r="D34" s="16">
        <v>0</v>
      </c>
      <c r="E34" s="16">
        <v>1</v>
      </c>
      <c r="F34" s="16">
        <v>51</v>
      </c>
      <c r="G34" s="16">
        <v>210</v>
      </c>
    </row>
    <row r="35" spans="1:7" x14ac:dyDescent="0.25">
      <c r="A35" s="195"/>
      <c r="B35" s="3" t="s">
        <v>17</v>
      </c>
      <c r="C35" s="9">
        <v>40</v>
      </c>
      <c r="D35" s="15">
        <v>0.3</v>
      </c>
      <c r="E35" s="16">
        <v>3</v>
      </c>
      <c r="F35" s="16">
        <v>20</v>
      </c>
      <c r="G35" s="16">
        <v>95</v>
      </c>
    </row>
    <row r="36" spans="1:7" x14ac:dyDescent="0.25">
      <c r="A36" s="195" t="s">
        <v>132</v>
      </c>
      <c r="B36" s="3" t="s">
        <v>24</v>
      </c>
      <c r="C36" s="9">
        <v>20</v>
      </c>
      <c r="D36" s="8">
        <v>0.2</v>
      </c>
      <c r="E36" s="9">
        <v>1</v>
      </c>
      <c r="F36" s="9">
        <v>10</v>
      </c>
      <c r="G36" s="9">
        <v>45</v>
      </c>
    </row>
    <row r="37" spans="1:7" x14ac:dyDescent="0.25">
      <c r="A37" s="199"/>
      <c r="B37" s="28" t="s">
        <v>25</v>
      </c>
      <c r="C37" s="107">
        <f>SUM(C30:C36)</f>
        <v>700</v>
      </c>
      <c r="D37" s="44">
        <f>SUM(D30:D36)</f>
        <v>29.099999999999998</v>
      </c>
      <c r="E37" s="44">
        <f t="shared" ref="E37:G37" si="4">SUM(E30:E36)</f>
        <v>28.099999999999998</v>
      </c>
      <c r="F37" s="44">
        <f t="shared" si="4"/>
        <v>132.9</v>
      </c>
      <c r="G37" s="44">
        <f t="shared" si="4"/>
        <v>903</v>
      </c>
    </row>
    <row r="38" spans="1:7" x14ac:dyDescent="0.25">
      <c r="A38" s="213"/>
      <c r="B38" s="31" t="s">
        <v>38</v>
      </c>
      <c r="C38" s="56">
        <f>C37+C28</f>
        <v>1205</v>
      </c>
      <c r="D38" s="47">
        <f>D37+D28</f>
        <v>45.3</v>
      </c>
      <c r="E38" s="47">
        <f t="shared" ref="E38:G38" si="5">E37+E28</f>
        <v>53.199999999999996</v>
      </c>
      <c r="F38" s="47">
        <f t="shared" si="5"/>
        <v>223.9</v>
      </c>
      <c r="G38" s="47">
        <f t="shared" si="5"/>
        <v>1514</v>
      </c>
    </row>
    <row r="39" spans="1:7" x14ac:dyDescent="0.25">
      <c r="A39" s="253" t="s">
        <v>39</v>
      </c>
      <c r="B39" s="253"/>
      <c r="C39" s="253"/>
      <c r="D39" s="48"/>
      <c r="E39" s="48"/>
      <c r="F39" s="48"/>
      <c r="G39" s="48"/>
    </row>
    <row r="40" spans="1:7" x14ac:dyDescent="0.25">
      <c r="A40" s="195"/>
      <c r="B40" s="22" t="s">
        <v>40</v>
      </c>
      <c r="C40" s="9" t="s">
        <v>41</v>
      </c>
      <c r="D40" s="5">
        <v>11</v>
      </c>
      <c r="E40" s="5">
        <v>4.5</v>
      </c>
      <c r="F40" s="5">
        <v>30.7</v>
      </c>
      <c r="G40" s="5">
        <v>235</v>
      </c>
    </row>
    <row r="41" spans="1:7" x14ac:dyDescent="0.25">
      <c r="A41" s="195"/>
      <c r="B41" s="22" t="s">
        <v>42</v>
      </c>
      <c r="C41" s="9">
        <v>15</v>
      </c>
      <c r="D41" s="9">
        <v>0</v>
      </c>
      <c r="E41" s="9">
        <v>0</v>
      </c>
      <c r="F41" s="9">
        <v>12</v>
      </c>
      <c r="G41" s="9">
        <v>50</v>
      </c>
    </row>
    <row r="42" spans="1:7" x14ac:dyDescent="0.25">
      <c r="A42" s="195"/>
      <c r="B42" s="3" t="s">
        <v>17</v>
      </c>
      <c r="C42" s="104">
        <v>40</v>
      </c>
      <c r="D42" s="15">
        <v>0.3</v>
      </c>
      <c r="E42" s="16">
        <v>3</v>
      </c>
      <c r="F42" s="16">
        <v>20</v>
      </c>
      <c r="G42" s="16">
        <v>95</v>
      </c>
    </row>
    <row r="43" spans="1:7" x14ac:dyDescent="0.25">
      <c r="A43" s="197">
        <v>393</v>
      </c>
      <c r="B43" s="12" t="s">
        <v>15</v>
      </c>
      <c r="C43" s="104">
        <v>187</v>
      </c>
      <c r="D43" s="9">
        <v>0</v>
      </c>
      <c r="E43" s="8">
        <v>0.2</v>
      </c>
      <c r="F43" s="9">
        <v>14</v>
      </c>
      <c r="G43" s="9">
        <v>55</v>
      </c>
    </row>
    <row r="44" spans="1:7" x14ac:dyDescent="0.25">
      <c r="A44" s="199"/>
      <c r="B44" s="28" t="s">
        <v>18</v>
      </c>
      <c r="C44" s="107">
        <v>382</v>
      </c>
      <c r="D44" s="33">
        <f>SUM(D40:D43)</f>
        <v>11.3</v>
      </c>
      <c r="E44" s="33">
        <f t="shared" ref="E44:G44" si="6">SUM(E40:E43)</f>
        <v>7.7</v>
      </c>
      <c r="F44" s="33">
        <f t="shared" si="6"/>
        <v>76.7</v>
      </c>
      <c r="G44" s="33">
        <f t="shared" si="6"/>
        <v>435</v>
      </c>
    </row>
    <row r="45" spans="1:7" x14ac:dyDescent="0.25">
      <c r="A45" s="253" t="s">
        <v>19</v>
      </c>
      <c r="B45" s="253"/>
      <c r="C45" s="253"/>
      <c r="D45" s="49"/>
      <c r="E45" s="49"/>
      <c r="F45" s="49"/>
      <c r="G45" s="49"/>
    </row>
    <row r="46" spans="1:7" x14ac:dyDescent="0.25">
      <c r="A46" s="195">
        <v>10</v>
      </c>
      <c r="B46" s="3" t="s">
        <v>43</v>
      </c>
      <c r="C46" s="9">
        <v>30</v>
      </c>
      <c r="D46" s="50">
        <v>0.05</v>
      </c>
      <c r="E46" s="16">
        <v>1</v>
      </c>
      <c r="F46" s="16">
        <v>2</v>
      </c>
      <c r="G46" s="16">
        <v>13</v>
      </c>
    </row>
    <row r="47" spans="1:7" x14ac:dyDescent="0.25">
      <c r="A47" s="194">
        <v>76</v>
      </c>
      <c r="B47" s="6" t="s">
        <v>44</v>
      </c>
      <c r="C47" s="11">
        <v>200</v>
      </c>
      <c r="D47" s="5">
        <v>3</v>
      </c>
      <c r="E47" s="5">
        <v>1.5</v>
      </c>
      <c r="F47" s="5">
        <v>13</v>
      </c>
      <c r="G47" s="5">
        <v>90</v>
      </c>
    </row>
    <row r="48" spans="1:7" x14ac:dyDescent="0.25">
      <c r="A48" s="241" t="s">
        <v>138</v>
      </c>
      <c r="B48" s="6" t="s">
        <v>45</v>
      </c>
      <c r="C48" s="11">
        <v>250</v>
      </c>
      <c r="D48" s="9">
        <v>5</v>
      </c>
      <c r="E48" s="9">
        <v>24</v>
      </c>
      <c r="F48" s="9">
        <v>38</v>
      </c>
      <c r="G48" s="9">
        <v>290</v>
      </c>
    </row>
    <row r="49" spans="1:7" x14ac:dyDescent="0.25">
      <c r="A49" s="194" t="s">
        <v>145</v>
      </c>
      <c r="B49" s="6" t="s">
        <v>23</v>
      </c>
      <c r="C49" s="11">
        <v>180</v>
      </c>
      <c r="D49" s="16">
        <v>0</v>
      </c>
      <c r="E49" s="16">
        <v>1</v>
      </c>
      <c r="F49" s="16">
        <v>51</v>
      </c>
      <c r="G49" s="16">
        <v>210</v>
      </c>
    </row>
    <row r="50" spans="1:7" x14ac:dyDescent="0.25">
      <c r="A50" s="195"/>
      <c r="B50" s="3" t="s">
        <v>17</v>
      </c>
      <c r="C50" s="9">
        <v>40</v>
      </c>
      <c r="D50" s="15">
        <v>0.3</v>
      </c>
      <c r="E50" s="16">
        <v>3</v>
      </c>
      <c r="F50" s="16">
        <v>20</v>
      </c>
      <c r="G50" s="16">
        <v>95</v>
      </c>
    </row>
    <row r="51" spans="1:7" x14ac:dyDescent="0.25">
      <c r="A51" s="195" t="s">
        <v>132</v>
      </c>
      <c r="B51" s="3" t="s">
        <v>24</v>
      </c>
      <c r="C51" s="9">
        <v>20</v>
      </c>
      <c r="D51" s="8">
        <v>0.2</v>
      </c>
      <c r="E51" s="9">
        <v>1</v>
      </c>
      <c r="F51" s="9">
        <v>10</v>
      </c>
      <c r="G51" s="9">
        <v>45</v>
      </c>
    </row>
    <row r="52" spans="1:7" x14ac:dyDescent="0.25">
      <c r="A52" s="106"/>
      <c r="B52" s="28" t="s">
        <v>25</v>
      </c>
      <c r="C52" s="107">
        <f>SUM(C46:C51)</f>
        <v>720</v>
      </c>
      <c r="D52" s="33">
        <f t="shared" ref="D52:G52" si="7">SUM(D46:D51)</f>
        <v>8.5500000000000007</v>
      </c>
      <c r="E52" s="33">
        <f t="shared" si="7"/>
        <v>31.5</v>
      </c>
      <c r="F52" s="33">
        <f t="shared" si="7"/>
        <v>134</v>
      </c>
      <c r="G52" s="33">
        <f t="shared" si="7"/>
        <v>743</v>
      </c>
    </row>
    <row r="53" spans="1:7" x14ac:dyDescent="0.25">
      <c r="A53" s="108"/>
      <c r="B53" s="31" t="s">
        <v>46</v>
      </c>
      <c r="C53" s="107">
        <f>C52+C44</f>
        <v>1102</v>
      </c>
      <c r="D53" s="33">
        <f>D52+D44</f>
        <v>19.850000000000001</v>
      </c>
      <c r="E53" s="33">
        <f t="shared" ref="E53:G53" si="8">E52+E44</f>
        <v>39.200000000000003</v>
      </c>
      <c r="F53" s="33">
        <f t="shared" si="8"/>
        <v>210.7</v>
      </c>
      <c r="G53" s="33">
        <f t="shared" si="8"/>
        <v>1178</v>
      </c>
    </row>
    <row r="54" spans="1:7" x14ac:dyDescent="0.25">
      <c r="A54" s="253" t="s">
        <v>47</v>
      </c>
      <c r="B54" s="253"/>
      <c r="C54" s="253"/>
      <c r="D54" s="51"/>
      <c r="E54" s="51"/>
      <c r="F54" s="51"/>
      <c r="G54" s="51"/>
    </row>
    <row r="55" spans="1:7" x14ac:dyDescent="0.25">
      <c r="A55" s="194" t="s">
        <v>140</v>
      </c>
      <c r="B55" s="183" t="s">
        <v>48</v>
      </c>
      <c r="C55" s="64">
        <v>80</v>
      </c>
      <c r="D55" s="52">
        <v>4</v>
      </c>
      <c r="E55" s="52">
        <v>14</v>
      </c>
      <c r="F55" s="52">
        <v>13</v>
      </c>
      <c r="G55" s="52">
        <v>151</v>
      </c>
    </row>
    <row r="56" spans="1:7" ht="15.75" customHeight="1" x14ac:dyDescent="0.25">
      <c r="A56" s="195">
        <v>172</v>
      </c>
      <c r="B56" s="184" t="s">
        <v>49</v>
      </c>
      <c r="C56" s="74">
        <v>150</v>
      </c>
      <c r="D56" s="54">
        <v>10</v>
      </c>
      <c r="E56" s="54">
        <v>6</v>
      </c>
      <c r="F56" s="54">
        <v>41</v>
      </c>
      <c r="G56" s="54">
        <v>280</v>
      </c>
    </row>
    <row r="57" spans="1:7" x14ac:dyDescent="0.25">
      <c r="A57" s="208" t="s">
        <v>127</v>
      </c>
      <c r="B57" s="177" t="s">
        <v>31</v>
      </c>
      <c r="C57" s="16">
        <v>180</v>
      </c>
      <c r="D57" s="5">
        <v>0</v>
      </c>
      <c r="E57" s="5">
        <v>0.2</v>
      </c>
      <c r="F57" s="5">
        <v>14</v>
      </c>
      <c r="G57" s="5">
        <v>55</v>
      </c>
    </row>
    <row r="58" spans="1:7" x14ac:dyDescent="0.25">
      <c r="A58" s="202"/>
      <c r="B58" s="3" t="s">
        <v>17</v>
      </c>
      <c r="C58" s="104">
        <v>40</v>
      </c>
      <c r="D58" s="15">
        <v>0.3</v>
      </c>
      <c r="E58" s="16">
        <v>3</v>
      </c>
      <c r="F58" s="16">
        <v>20</v>
      </c>
      <c r="G58" s="16">
        <v>95</v>
      </c>
    </row>
    <row r="59" spans="1:7" x14ac:dyDescent="0.25">
      <c r="A59" s="195"/>
      <c r="B59" s="3" t="s">
        <v>32</v>
      </c>
      <c r="C59" s="9">
        <v>100</v>
      </c>
      <c r="D59" s="8">
        <v>0.4</v>
      </c>
      <c r="E59" s="8">
        <v>0.4</v>
      </c>
      <c r="F59" s="9">
        <v>10</v>
      </c>
      <c r="G59" s="9">
        <v>45</v>
      </c>
    </row>
    <row r="60" spans="1:7" x14ac:dyDescent="0.25">
      <c r="A60" s="112"/>
      <c r="B60" s="56" t="s">
        <v>18</v>
      </c>
      <c r="C60" s="56">
        <f>SUM(C55:C59)</f>
        <v>550</v>
      </c>
      <c r="D60" s="44">
        <f>SUM(D55:D59)</f>
        <v>14.700000000000001</v>
      </c>
      <c r="E60" s="44">
        <f t="shared" ref="E60:G60" si="9">SUM(E55:E59)</f>
        <v>23.599999999999998</v>
      </c>
      <c r="F60" s="44">
        <f t="shared" si="9"/>
        <v>98</v>
      </c>
      <c r="G60" s="44">
        <f t="shared" si="9"/>
        <v>626</v>
      </c>
    </row>
    <row r="61" spans="1:7" x14ac:dyDescent="0.25">
      <c r="A61" s="253" t="s">
        <v>19</v>
      </c>
      <c r="B61" s="253"/>
      <c r="C61" s="253"/>
      <c r="D61" s="57"/>
      <c r="E61" s="57"/>
      <c r="F61" s="57"/>
      <c r="G61" s="57"/>
    </row>
    <row r="62" spans="1:7" x14ac:dyDescent="0.25">
      <c r="A62" s="195">
        <v>15</v>
      </c>
      <c r="B62" s="3" t="s">
        <v>50</v>
      </c>
      <c r="C62" s="9">
        <v>30</v>
      </c>
      <c r="D62" s="25">
        <v>3</v>
      </c>
      <c r="E62" s="25">
        <v>1</v>
      </c>
      <c r="F62" s="24">
        <v>3.5</v>
      </c>
      <c r="G62" s="25">
        <v>45</v>
      </c>
    </row>
    <row r="63" spans="1:7" x14ac:dyDescent="0.25">
      <c r="A63" s="194" t="s">
        <v>126</v>
      </c>
      <c r="B63" s="6" t="s">
        <v>51</v>
      </c>
      <c r="C63" s="11">
        <v>200</v>
      </c>
      <c r="D63" s="5">
        <v>2</v>
      </c>
      <c r="E63" s="5">
        <v>2</v>
      </c>
      <c r="F63" s="5">
        <v>17</v>
      </c>
      <c r="G63" s="5">
        <v>95</v>
      </c>
    </row>
    <row r="64" spans="1:7" x14ac:dyDescent="0.25">
      <c r="A64" s="194" t="s">
        <v>139</v>
      </c>
      <c r="B64" s="183" t="s">
        <v>52</v>
      </c>
      <c r="C64" s="64">
        <v>90</v>
      </c>
      <c r="D64" s="60">
        <v>6.3</v>
      </c>
      <c r="E64" s="61">
        <v>27</v>
      </c>
      <c r="F64" s="60">
        <v>0.9</v>
      </c>
      <c r="G64" s="61">
        <v>171</v>
      </c>
    </row>
    <row r="65" spans="1:7" x14ac:dyDescent="0.25">
      <c r="A65" s="195" t="s">
        <v>129</v>
      </c>
      <c r="B65" s="3" t="s">
        <v>14</v>
      </c>
      <c r="C65" s="9">
        <v>150</v>
      </c>
      <c r="D65" s="11">
        <v>11</v>
      </c>
      <c r="E65" s="11">
        <v>8</v>
      </c>
      <c r="F65" s="11">
        <v>41</v>
      </c>
      <c r="G65" s="11">
        <v>300</v>
      </c>
    </row>
    <row r="66" spans="1:7" x14ac:dyDescent="0.25">
      <c r="A66" s="195" t="s">
        <v>145</v>
      </c>
      <c r="B66" s="3" t="s">
        <v>37</v>
      </c>
      <c r="C66" s="9">
        <v>180</v>
      </c>
      <c r="D66" s="16">
        <v>0</v>
      </c>
      <c r="E66" s="16">
        <v>1</v>
      </c>
      <c r="F66" s="16">
        <v>51</v>
      </c>
      <c r="G66" s="16">
        <v>210</v>
      </c>
    </row>
    <row r="67" spans="1:7" x14ac:dyDescent="0.25">
      <c r="A67" s="195"/>
      <c r="B67" s="3" t="s">
        <v>17</v>
      </c>
      <c r="C67" s="9">
        <v>40</v>
      </c>
      <c r="D67" s="15">
        <v>0.3</v>
      </c>
      <c r="E67" s="16">
        <v>3</v>
      </c>
      <c r="F67" s="16">
        <v>20</v>
      </c>
      <c r="G67" s="16">
        <v>95</v>
      </c>
    </row>
    <row r="68" spans="1:7" x14ac:dyDescent="0.25">
      <c r="A68" s="195" t="s">
        <v>132</v>
      </c>
      <c r="B68" s="3" t="s">
        <v>24</v>
      </c>
      <c r="C68" s="9">
        <v>20</v>
      </c>
      <c r="D68" s="8">
        <v>0.2</v>
      </c>
      <c r="E68" s="9">
        <v>1</v>
      </c>
      <c r="F68" s="9">
        <v>10</v>
      </c>
      <c r="G68" s="9">
        <v>45</v>
      </c>
    </row>
    <row r="69" spans="1:7" x14ac:dyDescent="0.25">
      <c r="A69" s="199"/>
      <c r="B69" s="28" t="s">
        <v>25</v>
      </c>
      <c r="C69" s="107">
        <f>SUM(C62:C68)</f>
        <v>710</v>
      </c>
      <c r="D69" s="95">
        <f>SUM(D62:D68)</f>
        <v>22.8</v>
      </c>
      <c r="E69" s="95">
        <f t="shared" ref="E69:G69" si="10">SUM(E62:E68)</f>
        <v>43</v>
      </c>
      <c r="F69" s="95">
        <f t="shared" si="10"/>
        <v>143.4</v>
      </c>
      <c r="G69" s="95">
        <f t="shared" si="10"/>
        <v>961</v>
      </c>
    </row>
    <row r="70" spans="1:7" x14ac:dyDescent="0.25">
      <c r="A70" s="108"/>
      <c r="B70" s="31" t="s">
        <v>53</v>
      </c>
      <c r="C70" s="107">
        <f>C69+C60</f>
        <v>1260</v>
      </c>
      <c r="D70" s="33">
        <f>D69+D60</f>
        <v>37.5</v>
      </c>
      <c r="E70" s="33">
        <f t="shared" ref="E70:G70" si="11">E69+E60</f>
        <v>66.599999999999994</v>
      </c>
      <c r="F70" s="33">
        <f t="shared" si="11"/>
        <v>241.4</v>
      </c>
      <c r="G70" s="33">
        <f t="shared" si="11"/>
        <v>1587</v>
      </c>
    </row>
    <row r="71" spans="1:7" ht="15.75" customHeight="1" x14ac:dyDescent="0.25">
      <c r="A71" s="253" t="s">
        <v>54</v>
      </c>
      <c r="B71" s="253"/>
      <c r="C71" s="253"/>
      <c r="D71" s="48"/>
      <c r="E71" s="48"/>
      <c r="F71" s="48"/>
      <c r="G71" s="48"/>
    </row>
    <row r="72" spans="1:7" x14ac:dyDescent="0.25">
      <c r="A72" s="211">
        <v>213</v>
      </c>
      <c r="B72" s="62" t="s">
        <v>55</v>
      </c>
      <c r="C72" s="113">
        <v>50</v>
      </c>
      <c r="D72" s="63">
        <v>5.8</v>
      </c>
      <c r="E72" s="63">
        <v>6.4</v>
      </c>
      <c r="F72" s="63">
        <v>0.4</v>
      </c>
      <c r="G72" s="63">
        <v>79</v>
      </c>
    </row>
    <row r="73" spans="1:7" ht="15.75" customHeight="1" x14ac:dyDescent="0.25">
      <c r="A73" s="195">
        <v>172</v>
      </c>
      <c r="B73" s="184" t="s">
        <v>56</v>
      </c>
      <c r="C73" s="9">
        <v>150</v>
      </c>
      <c r="D73" s="64">
        <v>10</v>
      </c>
      <c r="E73" s="64">
        <v>6.3</v>
      </c>
      <c r="F73" s="65">
        <v>40.799999999999997</v>
      </c>
      <c r="G73" s="64">
        <v>275</v>
      </c>
    </row>
    <row r="74" spans="1:7" x14ac:dyDescent="0.25">
      <c r="A74" s="195" t="s">
        <v>133</v>
      </c>
      <c r="B74" s="22" t="s">
        <v>43</v>
      </c>
      <c r="C74" s="9">
        <v>30</v>
      </c>
      <c r="D74" s="50">
        <v>0.05</v>
      </c>
      <c r="E74" s="16">
        <v>1</v>
      </c>
      <c r="F74" s="16">
        <v>2</v>
      </c>
      <c r="G74" s="16">
        <v>13</v>
      </c>
    </row>
    <row r="75" spans="1:7" x14ac:dyDescent="0.25">
      <c r="A75" s="195" t="s">
        <v>134</v>
      </c>
      <c r="B75" s="3" t="s">
        <v>30</v>
      </c>
      <c r="C75" s="9">
        <v>15</v>
      </c>
      <c r="D75" s="5">
        <v>4.5</v>
      </c>
      <c r="E75" s="5">
        <v>3.5</v>
      </c>
      <c r="F75" s="5">
        <v>0</v>
      </c>
      <c r="G75" s="5">
        <v>55</v>
      </c>
    </row>
    <row r="76" spans="1:7" x14ac:dyDescent="0.25">
      <c r="A76" s="206" t="s">
        <v>127</v>
      </c>
      <c r="B76" s="12" t="s">
        <v>31</v>
      </c>
      <c r="C76" s="104">
        <v>180</v>
      </c>
      <c r="D76" s="9">
        <v>0</v>
      </c>
      <c r="E76" s="8">
        <v>0.2</v>
      </c>
      <c r="F76" s="9">
        <v>14</v>
      </c>
      <c r="G76" s="9">
        <v>55</v>
      </c>
    </row>
    <row r="77" spans="1:7" x14ac:dyDescent="0.25">
      <c r="A77" s="202"/>
      <c r="B77" s="3" t="s">
        <v>17</v>
      </c>
      <c r="C77" s="104">
        <v>40</v>
      </c>
      <c r="D77" s="15">
        <v>0.3</v>
      </c>
      <c r="E77" s="16">
        <v>3</v>
      </c>
      <c r="F77" s="16">
        <v>20</v>
      </c>
      <c r="G77" s="16">
        <v>95</v>
      </c>
    </row>
    <row r="78" spans="1:7" x14ac:dyDescent="0.25">
      <c r="A78" s="195"/>
      <c r="B78" s="3" t="s">
        <v>57</v>
      </c>
      <c r="C78" s="9">
        <v>100</v>
      </c>
      <c r="D78" s="8">
        <v>0.4</v>
      </c>
      <c r="E78" s="8">
        <v>0.4</v>
      </c>
      <c r="F78" s="9">
        <v>10</v>
      </c>
      <c r="G78" s="9">
        <v>45</v>
      </c>
    </row>
    <row r="79" spans="1:7" x14ac:dyDescent="0.25">
      <c r="A79" s="106"/>
      <c r="B79" s="28" t="s">
        <v>18</v>
      </c>
      <c r="C79" s="107">
        <f>SUM(C72:C78)</f>
        <v>565</v>
      </c>
      <c r="D79" s="95">
        <f>SUM(D72:D78)</f>
        <v>21.05</v>
      </c>
      <c r="E79" s="95">
        <f t="shared" ref="E79:G79" si="12">SUM(E72:E78)</f>
        <v>20.799999999999997</v>
      </c>
      <c r="F79" s="95">
        <f t="shared" si="12"/>
        <v>87.199999999999989</v>
      </c>
      <c r="G79" s="95">
        <f t="shared" si="12"/>
        <v>617</v>
      </c>
    </row>
    <row r="80" spans="1:7" x14ac:dyDescent="0.25">
      <c r="A80" s="253" t="s">
        <v>19</v>
      </c>
      <c r="B80" s="253"/>
      <c r="C80" s="253"/>
      <c r="D80" s="49"/>
      <c r="E80" s="49"/>
      <c r="F80" s="49"/>
      <c r="G80" s="49"/>
    </row>
    <row r="81" spans="1:7" x14ac:dyDescent="0.25">
      <c r="A81" s="195" t="s">
        <v>143</v>
      </c>
      <c r="B81" s="3" t="s">
        <v>58</v>
      </c>
      <c r="C81" s="9">
        <v>30</v>
      </c>
      <c r="D81" s="5">
        <v>0.1</v>
      </c>
      <c r="E81" s="5">
        <v>1.8</v>
      </c>
      <c r="F81" s="5">
        <v>3</v>
      </c>
      <c r="G81" s="5">
        <v>23</v>
      </c>
    </row>
    <row r="82" spans="1:7" x14ac:dyDescent="0.25">
      <c r="A82" s="194">
        <v>77</v>
      </c>
      <c r="B82" s="6" t="s">
        <v>59</v>
      </c>
      <c r="C82" s="11">
        <v>200</v>
      </c>
      <c r="D82" s="9">
        <v>2</v>
      </c>
      <c r="E82" s="9">
        <v>2</v>
      </c>
      <c r="F82" s="9">
        <v>16</v>
      </c>
      <c r="G82" s="9">
        <v>90</v>
      </c>
    </row>
    <row r="83" spans="1:7" ht="31.5" x14ac:dyDescent="0.25">
      <c r="A83" s="194">
        <v>247</v>
      </c>
      <c r="B83" s="183" t="s">
        <v>60</v>
      </c>
      <c r="C83" s="114" t="s">
        <v>13</v>
      </c>
      <c r="D83" s="69">
        <v>4.8</v>
      </c>
      <c r="E83" s="54">
        <v>9</v>
      </c>
      <c r="F83" s="69">
        <v>4.9000000000000004</v>
      </c>
      <c r="G83" s="54">
        <v>99</v>
      </c>
    </row>
    <row r="84" spans="1:7" x14ac:dyDescent="0.25">
      <c r="A84" s="194">
        <v>321</v>
      </c>
      <c r="B84" s="6" t="s">
        <v>61</v>
      </c>
      <c r="C84" s="114">
        <v>150</v>
      </c>
      <c r="D84" s="11">
        <v>25</v>
      </c>
      <c r="E84" s="11">
        <v>4</v>
      </c>
      <c r="F84" s="11">
        <v>30</v>
      </c>
      <c r="G84" s="11">
        <v>370</v>
      </c>
    </row>
    <row r="85" spans="1:7" x14ac:dyDescent="0.25">
      <c r="A85" s="194" t="s">
        <v>145</v>
      </c>
      <c r="B85" s="6" t="s">
        <v>23</v>
      </c>
      <c r="C85" s="11">
        <v>180</v>
      </c>
      <c r="D85" s="16">
        <v>0</v>
      </c>
      <c r="E85" s="16">
        <v>1</v>
      </c>
      <c r="F85" s="16">
        <v>51</v>
      </c>
      <c r="G85" s="16">
        <v>210</v>
      </c>
    </row>
    <row r="86" spans="1:7" x14ac:dyDescent="0.25">
      <c r="A86" s="195"/>
      <c r="B86" s="3" t="s">
        <v>17</v>
      </c>
      <c r="C86" s="9">
        <v>40</v>
      </c>
      <c r="D86" s="15">
        <v>0.3</v>
      </c>
      <c r="E86" s="16">
        <v>3</v>
      </c>
      <c r="F86" s="16">
        <v>20</v>
      </c>
      <c r="G86" s="16">
        <v>95</v>
      </c>
    </row>
    <row r="87" spans="1:7" x14ac:dyDescent="0.25">
      <c r="A87" s="195" t="s">
        <v>132</v>
      </c>
      <c r="B87" s="3" t="s">
        <v>24</v>
      </c>
      <c r="C87" s="9">
        <v>20</v>
      </c>
      <c r="D87" s="8">
        <v>0.2</v>
      </c>
      <c r="E87" s="9">
        <v>1</v>
      </c>
      <c r="F87" s="9">
        <v>10</v>
      </c>
      <c r="G87" s="9">
        <v>45</v>
      </c>
    </row>
    <row r="88" spans="1:7" x14ac:dyDescent="0.25">
      <c r="A88" s="106"/>
      <c r="B88" s="28" t="s">
        <v>25</v>
      </c>
      <c r="C88" s="107">
        <v>710</v>
      </c>
      <c r="D88" s="95">
        <f>SUM(D81:D87)</f>
        <v>32.4</v>
      </c>
      <c r="E88" s="95">
        <f t="shared" ref="E88:G88" si="13">SUM(E81:E87)</f>
        <v>21.8</v>
      </c>
      <c r="F88" s="95">
        <f t="shared" si="13"/>
        <v>134.9</v>
      </c>
      <c r="G88" s="95">
        <f t="shared" si="13"/>
        <v>932</v>
      </c>
    </row>
    <row r="89" spans="1:7" x14ac:dyDescent="0.25">
      <c r="A89" s="115"/>
      <c r="B89" s="31" t="s">
        <v>62</v>
      </c>
      <c r="C89" s="107">
        <f>C88+C79</f>
        <v>1275</v>
      </c>
      <c r="D89" s="33">
        <f>D88+D79</f>
        <v>53.45</v>
      </c>
      <c r="E89" s="33">
        <f t="shared" ref="E89:G89" si="14">E88+E79</f>
        <v>42.599999999999994</v>
      </c>
      <c r="F89" s="33">
        <f t="shared" si="14"/>
        <v>222.1</v>
      </c>
      <c r="G89" s="33">
        <f t="shared" si="14"/>
        <v>1549</v>
      </c>
    </row>
    <row r="90" spans="1:7" x14ac:dyDescent="0.25">
      <c r="A90" s="253" t="s">
        <v>63</v>
      </c>
      <c r="B90" s="253"/>
      <c r="C90" s="253"/>
      <c r="D90" s="21"/>
      <c r="E90" s="71"/>
      <c r="F90" s="71"/>
      <c r="G90" s="21"/>
    </row>
    <row r="91" spans="1:7" x14ac:dyDescent="0.25">
      <c r="A91" s="195">
        <v>300</v>
      </c>
      <c r="B91" s="184" t="s">
        <v>64</v>
      </c>
      <c r="C91" s="74">
        <v>80</v>
      </c>
      <c r="D91" s="73">
        <v>1.6</v>
      </c>
      <c r="E91" s="73">
        <v>24.4</v>
      </c>
      <c r="F91" s="73">
        <v>0.4</v>
      </c>
      <c r="G91" s="74">
        <v>115</v>
      </c>
    </row>
    <row r="92" spans="1:7" x14ac:dyDescent="0.25">
      <c r="A92" s="195"/>
      <c r="B92" s="185" t="s">
        <v>65</v>
      </c>
      <c r="C92" s="9">
        <v>30</v>
      </c>
      <c r="D92" s="9">
        <v>2.7</v>
      </c>
      <c r="E92" s="8">
        <v>0.6</v>
      </c>
      <c r="F92" s="9">
        <v>2.2999999999999998</v>
      </c>
      <c r="G92" s="9">
        <v>36</v>
      </c>
    </row>
    <row r="93" spans="1:7" x14ac:dyDescent="0.25">
      <c r="A93" s="195" t="s">
        <v>127</v>
      </c>
      <c r="B93" s="186" t="s">
        <v>31</v>
      </c>
      <c r="C93" s="9">
        <v>180</v>
      </c>
      <c r="D93" s="9">
        <v>0</v>
      </c>
      <c r="E93" s="8">
        <v>0.2</v>
      </c>
      <c r="F93" s="9">
        <v>14</v>
      </c>
      <c r="G93" s="9">
        <v>55</v>
      </c>
    </row>
    <row r="94" spans="1:7" x14ac:dyDescent="0.25">
      <c r="A94" s="195" t="s">
        <v>123</v>
      </c>
      <c r="B94" s="184" t="s">
        <v>66</v>
      </c>
      <c r="C94" s="116">
        <v>150</v>
      </c>
      <c r="D94" s="5">
        <v>4.7</v>
      </c>
      <c r="E94" s="5">
        <v>5.2</v>
      </c>
      <c r="F94" s="5">
        <v>37.5</v>
      </c>
      <c r="G94" s="5">
        <v>206</v>
      </c>
    </row>
    <row r="95" spans="1:7" x14ac:dyDescent="0.25">
      <c r="A95" s="202"/>
      <c r="B95" s="3" t="s">
        <v>17</v>
      </c>
      <c r="C95" s="104">
        <v>40</v>
      </c>
      <c r="D95" s="15">
        <v>0.3</v>
      </c>
      <c r="E95" s="16">
        <v>3</v>
      </c>
      <c r="F95" s="16">
        <v>20</v>
      </c>
      <c r="G95" s="16">
        <v>95</v>
      </c>
    </row>
    <row r="96" spans="1:7" x14ac:dyDescent="0.25">
      <c r="A96" s="195"/>
      <c r="B96" s="3" t="s">
        <v>32</v>
      </c>
      <c r="C96" s="9">
        <v>100</v>
      </c>
      <c r="D96" s="8">
        <v>0.4</v>
      </c>
      <c r="E96" s="8">
        <v>0.4</v>
      </c>
      <c r="F96" s="9">
        <v>10</v>
      </c>
      <c r="G96" s="9">
        <v>45</v>
      </c>
    </row>
    <row r="97" spans="1:7" x14ac:dyDescent="0.25">
      <c r="A97" s="115"/>
      <c r="B97" s="28" t="s">
        <v>18</v>
      </c>
      <c r="C97" s="107">
        <f>SUM(C91:C96)</f>
        <v>580</v>
      </c>
      <c r="D97" s="95">
        <f>SUM(D91:D96)</f>
        <v>9.7000000000000011</v>
      </c>
      <c r="E97" s="95">
        <f t="shared" ref="E97:G97" si="15">SUM(E91:E96)</f>
        <v>33.799999999999997</v>
      </c>
      <c r="F97" s="95">
        <f t="shared" si="15"/>
        <v>84.2</v>
      </c>
      <c r="G97" s="95">
        <f t="shared" si="15"/>
        <v>552</v>
      </c>
    </row>
    <row r="98" spans="1:7" x14ac:dyDescent="0.25">
      <c r="A98" s="253" t="s">
        <v>19</v>
      </c>
      <c r="B98" s="253"/>
      <c r="C98" s="253"/>
      <c r="D98" s="21"/>
      <c r="E98" s="21"/>
      <c r="F98" s="21"/>
      <c r="G98" s="21"/>
    </row>
    <row r="99" spans="1:7" x14ac:dyDescent="0.25">
      <c r="A99" s="195">
        <v>33</v>
      </c>
      <c r="B99" s="3" t="s">
        <v>67</v>
      </c>
      <c r="C99" s="9">
        <v>30</v>
      </c>
      <c r="D99" s="14">
        <v>3.5</v>
      </c>
      <c r="E99" s="14">
        <v>1</v>
      </c>
      <c r="F99" s="14">
        <v>5.5</v>
      </c>
      <c r="G99" s="11">
        <v>55</v>
      </c>
    </row>
    <row r="100" spans="1:7" x14ac:dyDescent="0.25">
      <c r="A100" s="194">
        <v>86</v>
      </c>
      <c r="B100" s="6" t="s">
        <v>68</v>
      </c>
      <c r="C100" s="11">
        <v>200</v>
      </c>
      <c r="D100" s="9">
        <v>2</v>
      </c>
      <c r="E100" s="9">
        <v>2</v>
      </c>
      <c r="F100" s="9">
        <v>17</v>
      </c>
      <c r="G100" s="9">
        <v>95</v>
      </c>
    </row>
    <row r="101" spans="1:7" x14ac:dyDescent="0.25">
      <c r="A101" s="194">
        <v>306</v>
      </c>
      <c r="B101" s="6" t="s">
        <v>69</v>
      </c>
      <c r="C101" s="11">
        <v>80</v>
      </c>
      <c r="D101" s="76">
        <v>4.5</v>
      </c>
      <c r="E101" s="77">
        <v>16</v>
      </c>
      <c r="F101" s="77">
        <v>15</v>
      </c>
      <c r="G101" s="77">
        <v>170</v>
      </c>
    </row>
    <row r="102" spans="1:7" x14ac:dyDescent="0.25">
      <c r="A102" s="195" t="s">
        <v>138</v>
      </c>
      <c r="B102" s="3" t="s">
        <v>70</v>
      </c>
      <c r="C102" s="9">
        <v>150</v>
      </c>
      <c r="D102" s="5">
        <v>2</v>
      </c>
      <c r="E102" s="5">
        <v>3.5</v>
      </c>
      <c r="F102" s="5">
        <v>39</v>
      </c>
      <c r="G102" s="5">
        <v>190</v>
      </c>
    </row>
    <row r="103" spans="1:7" x14ac:dyDescent="0.25">
      <c r="A103" s="195" t="s">
        <v>145</v>
      </c>
      <c r="B103" s="3" t="s">
        <v>37</v>
      </c>
      <c r="C103" s="9">
        <v>180</v>
      </c>
      <c r="D103" s="16">
        <v>0</v>
      </c>
      <c r="E103" s="16">
        <v>1</v>
      </c>
      <c r="F103" s="16">
        <v>51</v>
      </c>
      <c r="G103" s="16">
        <v>210</v>
      </c>
    </row>
    <row r="104" spans="1:7" x14ac:dyDescent="0.25">
      <c r="A104" s="195"/>
      <c r="B104" s="3" t="s">
        <v>17</v>
      </c>
      <c r="C104" s="9">
        <v>40</v>
      </c>
      <c r="D104" s="15">
        <v>0.3</v>
      </c>
      <c r="E104" s="16">
        <v>3</v>
      </c>
      <c r="F104" s="16">
        <v>20</v>
      </c>
      <c r="G104" s="16">
        <v>95</v>
      </c>
    </row>
    <row r="105" spans="1:7" x14ac:dyDescent="0.25">
      <c r="A105" s="195" t="s">
        <v>132</v>
      </c>
      <c r="B105" s="3" t="s">
        <v>24</v>
      </c>
      <c r="C105" s="9">
        <v>20</v>
      </c>
      <c r="D105" s="8">
        <v>0.2</v>
      </c>
      <c r="E105" s="9">
        <v>1</v>
      </c>
      <c r="F105" s="9">
        <v>10</v>
      </c>
      <c r="G105" s="9">
        <v>45</v>
      </c>
    </row>
    <row r="106" spans="1:7" x14ac:dyDescent="0.25">
      <c r="A106" s="210"/>
      <c r="B106" s="78" t="s">
        <v>25</v>
      </c>
      <c r="C106" s="107">
        <f>SUM(C99:C105)</f>
        <v>700</v>
      </c>
      <c r="D106" s="95">
        <f>SUM(D99:D105)</f>
        <v>12.5</v>
      </c>
      <c r="E106" s="95">
        <f t="shared" ref="E106:G106" si="16">SUM(E99:E105)</f>
        <v>27.5</v>
      </c>
      <c r="F106" s="95">
        <f t="shared" si="16"/>
        <v>157.5</v>
      </c>
      <c r="G106" s="95">
        <f t="shared" si="16"/>
        <v>860</v>
      </c>
    </row>
    <row r="107" spans="1:7" x14ac:dyDescent="0.25">
      <c r="A107" s="115"/>
      <c r="B107" s="31" t="s">
        <v>71</v>
      </c>
      <c r="C107" s="107">
        <f>C106+C97</f>
        <v>1280</v>
      </c>
      <c r="D107" s="33">
        <f>D106+D97</f>
        <v>22.200000000000003</v>
      </c>
      <c r="E107" s="33">
        <f t="shared" ref="E107:G107" si="17">E106+E97</f>
        <v>61.3</v>
      </c>
      <c r="F107" s="33">
        <f t="shared" si="17"/>
        <v>241.7</v>
      </c>
      <c r="G107" s="33">
        <f t="shared" si="17"/>
        <v>1412</v>
      </c>
    </row>
    <row r="108" spans="1:7" ht="16.5" customHeight="1" x14ac:dyDescent="0.25">
      <c r="A108" s="253" t="s">
        <v>72</v>
      </c>
      <c r="B108" s="253"/>
      <c r="C108" s="253"/>
      <c r="D108" s="81"/>
      <c r="E108" s="81"/>
      <c r="F108" s="81"/>
      <c r="G108" s="81"/>
    </row>
    <row r="109" spans="1:7" ht="15.75" customHeight="1" x14ac:dyDescent="0.25">
      <c r="A109" s="195" t="s">
        <v>143</v>
      </c>
      <c r="B109" s="3" t="s">
        <v>58</v>
      </c>
      <c r="C109" s="9">
        <v>30</v>
      </c>
      <c r="D109" s="5">
        <v>0.1</v>
      </c>
      <c r="E109" s="5">
        <v>1.8</v>
      </c>
      <c r="F109" s="5">
        <v>3</v>
      </c>
      <c r="G109" s="5">
        <v>23</v>
      </c>
    </row>
    <row r="110" spans="1:7" ht="31.5" x14ac:dyDescent="0.25">
      <c r="A110" s="194" t="s">
        <v>131</v>
      </c>
      <c r="B110" s="82" t="s">
        <v>73</v>
      </c>
      <c r="C110" s="114" t="s">
        <v>13</v>
      </c>
      <c r="D110" s="69">
        <v>4.8</v>
      </c>
      <c r="E110" s="54">
        <v>9</v>
      </c>
      <c r="F110" s="69">
        <v>4.9000000000000004</v>
      </c>
      <c r="G110" s="54">
        <v>99</v>
      </c>
    </row>
    <row r="111" spans="1:7" x14ac:dyDescent="0.25">
      <c r="A111" s="209" t="s">
        <v>130</v>
      </c>
      <c r="B111" s="183" t="s">
        <v>56</v>
      </c>
      <c r="C111" s="117">
        <v>150</v>
      </c>
      <c r="D111" s="64">
        <v>10</v>
      </c>
      <c r="E111" s="64">
        <v>6.3</v>
      </c>
      <c r="F111" s="65">
        <v>40.799999999999997</v>
      </c>
      <c r="G111" s="64">
        <v>275</v>
      </c>
    </row>
    <row r="112" spans="1:7" x14ac:dyDescent="0.25">
      <c r="A112" s="197" t="s">
        <v>128</v>
      </c>
      <c r="B112" s="12" t="s">
        <v>15</v>
      </c>
      <c r="C112" s="104">
        <v>207</v>
      </c>
      <c r="D112" s="16">
        <v>0</v>
      </c>
      <c r="E112" s="15">
        <v>0.22</v>
      </c>
      <c r="F112" s="15">
        <v>15.56</v>
      </c>
      <c r="G112" s="16">
        <v>61</v>
      </c>
    </row>
    <row r="113" spans="1:7" x14ac:dyDescent="0.25">
      <c r="A113" s="195"/>
      <c r="B113" s="3" t="s">
        <v>17</v>
      </c>
      <c r="C113" s="9">
        <v>40</v>
      </c>
      <c r="D113" s="15">
        <v>0.3</v>
      </c>
      <c r="E113" s="16">
        <v>3</v>
      </c>
      <c r="F113" s="16">
        <v>20</v>
      </c>
      <c r="G113" s="16">
        <v>95</v>
      </c>
    </row>
    <row r="114" spans="1:7" x14ac:dyDescent="0.25">
      <c r="A114" s="195" t="s">
        <v>132</v>
      </c>
      <c r="B114" s="3" t="s">
        <v>24</v>
      </c>
      <c r="C114" s="9">
        <v>20</v>
      </c>
      <c r="D114" s="8">
        <v>0.2</v>
      </c>
      <c r="E114" s="9">
        <v>1</v>
      </c>
      <c r="F114" s="9">
        <v>10</v>
      </c>
      <c r="G114" s="9">
        <v>45</v>
      </c>
    </row>
    <row r="115" spans="1:7" x14ac:dyDescent="0.25">
      <c r="A115" s="106"/>
      <c r="B115" s="28" t="s">
        <v>74</v>
      </c>
      <c r="C115" s="107">
        <v>537</v>
      </c>
      <c r="D115" s="95">
        <f>SUM(D109:D114)</f>
        <v>15.399999999999999</v>
      </c>
      <c r="E115" s="95">
        <f t="shared" ref="E115:G115" si="18">SUM(E109:E114)</f>
        <v>21.32</v>
      </c>
      <c r="F115" s="95">
        <f t="shared" si="18"/>
        <v>94.259999999999991</v>
      </c>
      <c r="G115" s="95">
        <f t="shared" si="18"/>
        <v>598</v>
      </c>
    </row>
    <row r="116" spans="1:7" x14ac:dyDescent="0.25">
      <c r="A116" s="253" t="s">
        <v>75</v>
      </c>
      <c r="B116" s="253"/>
      <c r="C116" s="253"/>
      <c r="D116" s="21"/>
      <c r="E116" s="21"/>
      <c r="F116" s="21"/>
      <c r="G116" s="21"/>
    </row>
    <row r="117" spans="1:7" x14ac:dyDescent="0.25">
      <c r="A117" s="201"/>
      <c r="B117" s="184" t="s">
        <v>76</v>
      </c>
      <c r="C117" s="74">
        <v>30</v>
      </c>
      <c r="D117" s="9">
        <v>2.7</v>
      </c>
      <c r="E117" s="8">
        <v>0.6</v>
      </c>
      <c r="F117" s="9">
        <v>2.2999999999999998</v>
      </c>
      <c r="G117" s="9">
        <v>36</v>
      </c>
    </row>
    <row r="118" spans="1:7" x14ac:dyDescent="0.25">
      <c r="A118" s="195" t="s">
        <v>144</v>
      </c>
      <c r="B118" s="3" t="s">
        <v>77</v>
      </c>
      <c r="C118" s="9">
        <v>200</v>
      </c>
      <c r="D118" s="77">
        <v>3</v>
      </c>
      <c r="E118" s="76">
        <v>1.5</v>
      </c>
      <c r="F118" s="77">
        <v>9</v>
      </c>
      <c r="G118" s="77">
        <v>70</v>
      </c>
    </row>
    <row r="119" spans="1:7" x14ac:dyDescent="0.25">
      <c r="A119" s="194" t="s">
        <v>149</v>
      </c>
      <c r="B119" s="6" t="s">
        <v>78</v>
      </c>
      <c r="C119" s="11">
        <v>200</v>
      </c>
      <c r="D119" s="77">
        <v>15</v>
      </c>
      <c r="E119" s="77">
        <v>19</v>
      </c>
      <c r="F119" s="77">
        <v>19</v>
      </c>
      <c r="G119" s="77">
        <v>290</v>
      </c>
    </row>
    <row r="120" spans="1:7" x14ac:dyDescent="0.25">
      <c r="A120" s="195" t="s">
        <v>145</v>
      </c>
      <c r="B120" s="3" t="s">
        <v>23</v>
      </c>
      <c r="C120" s="9">
        <v>180</v>
      </c>
      <c r="D120" s="16">
        <v>0</v>
      </c>
      <c r="E120" s="16">
        <v>1</v>
      </c>
      <c r="F120" s="16">
        <v>51</v>
      </c>
      <c r="G120" s="16">
        <v>210</v>
      </c>
    </row>
    <row r="121" spans="1:7" x14ac:dyDescent="0.25">
      <c r="A121" s="195"/>
      <c r="B121" s="3" t="s">
        <v>17</v>
      </c>
      <c r="C121" s="9">
        <v>40</v>
      </c>
      <c r="D121" s="15">
        <v>0.3</v>
      </c>
      <c r="E121" s="16">
        <v>3</v>
      </c>
      <c r="F121" s="16">
        <v>20</v>
      </c>
      <c r="G121" s="16">
        <v>95</v>
      </c>
    </row>
    <row r="122" spans="1:7" x14ac:dyDescent="0.25">
      <c r="A122" s="195" t="s">
        <v>132</v>
      </c>
      <c r="B122" s="3" t="s">
        <v>24</v>
      </c>
      <c r="C122" s="9">
        <v>20</v>
      </c>
      <c r="D122" s="8">
        <v>0.2</v>
      </c>
      <c r="E122" s="9">
        <v>1</v>
      </c>
      <c r="F122" s="9">
        <v>10</v>
      </c>
      <c r="G122" s="9">
        <v>45</v>
      </c>
    </row>
    <row r="123" spans="1:7" x14ac:dyDescent="0.25">
      <c r="A123" s="115"/>
      <c r="B123" s="28" t="s">
        <v>25</v>
      </c>
      <c r="C123" s="107">
        <f>SUM(C117:C122)</f>
        <v>670</v>
      </c>
      <c r="D123" s="95">
        <f>SUM(D117:D122)</f>
        <v>21.2</v>
      </c>
      <c r="E123" s="95">
        <f t="shared" ref="E123:G123" si="19">SUM(E117:E122)</f>
        <v>26.1</v>
      </c>
      <c r="F123" s="95">
        <f t="shared" si="19"/>
        <v>111.3</v>
      </c>
      <c r="G123" s="95">
        <f t="shared" si="19"/>
        <v>746</v>
      </c>
    </row>
    <row r="124" spans="1:7" x14ac:dyDescent="0.25">
      <c r="A124" s="115"/>
      <c r="B124" s="31" t="s">
        <v>79</v>
      </c>
      <c r="C124" s="107">
        <f>C123+C115</f>
        <v>1207</v>
      </c>
      <c r="D124" s="33">
        <f>D123+D115</f>
        <v>36.599999999999994</v>
      </c>
      <c r="E124" s="33">
        <f t="shared" ref="E124:G124" si="20">E123+E115</f>
        <v>47.42</v>
      </c>
      <c r="F124" s="33">
        <f t="shared" si="20"/>
        <v>205.56</v>
      </c>
      <c r="G124" s="33">
        <f t="shared" si="20"/>
        <v>1344</v>
      </c>
    </row>
    <row r="125" spans="1:7" ht="15.75" customHeight="1" x14ac:dyDescent="0.25">
      <c r="A125" s="253" t="s">
        <v>80</v>
      </c>
      <c r="B125" s="253"/>
      <c r="C125" s="253"/>
      <c r="D125" s="81"/>
      <c r="E125" s="81"/>
      <c r="F125" s="81"/>
      <c r="G125" s="81"/>
    </row>
    <row r="126" spans="1:7" ht="15.75" customHeight="1" x14ac:dyDescent="0.25">
      <c r="A126" s="195" t="s">
        <v>137</v>
      </c>
      <c r="B126" s="22" t="s">
        <v>81</v>
      </c>
      <c r="C126" s="9">
        <v>160</v>
      </c>
      <c r="D126" s="8">
        <v>3.4</v>
      </c>
      <c r="E126" s="8">
        <v>4.8</v>
      </c>
      <c r="F126" s="8">
        <v>38.700000000000003</v>
      </c>
      <c r="G126" s="9">
        <v>203</v>
      </c>
    </row>
    <row r="127" spans="1:7" x14ac:dyDescent="0.25">
      <c r="A127" s="207" t="s">
        <v>134</v>
      </c>
      <c r="B127" s="86" t="s">
        <v>30</v>
      </c>
      <c r="C127" s="109">
        <v>15</v>
      </c>
      <c r="D127" s="69">
        <v>4.5</v>
      </c>
      <c r="E127" s="69">
        <v>3.5</v>
      </c>
      <c r="F127" s="54">
        <v>0</v>
      </c>
      <c r="G127" s="54">
        <v>55</v>
      </c>
    </row>
    <row r="128" spans="1:7" x14ac:dyDescent="0.25">
      <c r="A128" s="208"/>
      <c r="B128" s="87" t="s">
        <v>16</v>
      </c>
      <c r="C128" s="16">
        <v>40</v>
      </c>
      <c r="D128" s="14">
        <v>5.5</v>
      </c>
      <c r="E128" s="11">
        <v>3</v>
      </c>
      <c r="F128" s="11">
        <v>23</v>
      </c>
      <c r="G128" s="11">
        <v>150</v>
      </c>
    </row>
    <row r="129" spans="1:7" x14ac:dyDescent="0.25">
      <c r="A129" s="206" t="s">
        <v>128</v>
      </c>
      <c r="B129" s="12" t="s">
        <v>15</v>
      </c>
      <c r="C129" s="104">
        <v>187</v>
      </c>
      <c r="D129" s="9">
        <v>0</v>
      </c>
      <c r="E129" s="8">
        <v>0.2</v>
      </c>
      <c r="F129" s="9">
        <v>14</v>
      </c>
      <c r="G129" s="9">
        <v>55</v>
      </c>
    </row>
    <row r="130" spans="1:7" x14ac:dyDescent="0.25">
      <c r="A130" s="195"/>
      <c r="B130" s="3" t="s">
        <v>17</v>
      </c>
      <c r="C130" s="104">
        <v>40</v>
      </c>
      <c r="D130" s="15">
        <v>0.3</v>
      </c>
      <c r="E130" s="16">
        <v>3</v>
      </c>
      <c r="F130" s="16">
        <v>20</v>
      </c>
      <c r="G130" s="16">
        <v>95</v>
      </c>
    </row>
    <row r="131" spans="1:7" x14ac:dyDescent="0.25">
      <c r="A131" s="115"/>
      <c r="B131" s="28" t="s">
        <v>18</v>
      </c>
      <c r="C131" s="107">
        <f>SUM(C126:C130)</f>
        <v>442</v>
      </c>
      <c r="D131" s="95">
        <f>SUM(D126:D130)</f>
        <v>13.700000000000001</v>
      </c>
      <c r="E131" s="95">
        <f t="shared" ref="E131:G131" si="21">SUM(E126:E130)</f>
        <v>14.5</v>
      </c>
      <c r="F131" s="95">
        <f t="shared" si="21"/>
        <v>95.7</v>
      </c>
      <c r="G131" s="95">
        <f t="shared" si="21"/>
        <v>558</v>
      </c>
    </row>
    <row r="132" spans="1:7" x14ac:dyDescent="0.25">
      <c r="A132" s="253" t="s">
        <v>19</v>
      </c>
      <c r="B132" s="253"/>
      <c r="C132" s="253"/>
      <c r="D132" s="57"/>
      <c r="E132" s="57"/>
      <c r="F132" s="57"/>
      <c r="G132" s="57"/>
    </row>
    <row r="133" spans="1:7" x14ac:dyDescent="0.25">
      <c r="A133" s="195" t="s">
        <v>124</v>
      </c>
      <c r="B133" s="3" t="s">
        <v>82</v>
      </c>
      <c r="C133" s="9">
        <v>30</v>
      </c>
      <c r="D133" s="88">
        <v>2.82</v>
      </c>
      <c r="E133" s="9">
        <v>0.36</v>
      </c>
      <c r="F133" s="88">
        <v>2.34</v>
      </c>
      <c r="G133" s="9">
        <v>34</v>
      </c>
    </row>
    <row r="134" spans="1:7" x14ac:dyDescent="0.25">
      <c r="A134" s="194" t="s">
        <v>126</v>
      </c>
      <c r="B134" s="6" t="s">
        <v>83</v>
      </c>
      <c r="C134" s="11">
        <v>200</v>
      </c>
      <c r="D134" s="77">
        <v>1</v>
      </c>
      <c r="E134" s="77">
        <v>11</v>
      </c>
      <c r="F134" s="77">
        <v>29</v>
      </c>
      <c r="G134" s="77">
        <v>170</v>
      </c>
    </row>
    <row r="135" spans="1:7" x14ac:dyDescent="0.25">
      <c r="A135" s="241" t="s">
        <v>138</v>
      </c>
      <c r="B135" s="6" t="s">
        <v>45</v>
      </c>
      <c r="C135" s="11">
        <v>250</v>
      </c>
      <c r="D135" s="9">
        <v>5</v>
      </c>
      <c r="E135" s="9">
        <v>24</v>
      </c>
      <c r="F135" s="9">
        <v>38</v>
      </c>
      <c r="G135" s="9">
        <v>290</v>
      </c>
    </row>
    <row r="136" spans="1:7" x14ac:dyDescent="0.25">
      <c r="A136" s="195" t="s">
        <v>145</v>
      </c>
      <c r="B136" s="3" t="s">
        <v>23</v>
      </c>
      <c r="C136" s="9">
        <v>180</v>
      </c>
      <c r="D136" s="16">
        <v>0</v>
      </c>
      <c r="E136" s="16">
        <v>1</v>
      </c>
      <c r="F136" s="16">
        <v>51</v>
      </c>
      <c r="G136" s="16">
        <v>210</v>
      </c>
    </row>
    <row r="137" spans="1:7" x14ac:dyDescent="0.25">
      <c r="A137" s="195"/>
      <c r="B137" s="3" t="s">
        <v>17</v>
      </c>
      <c r="C137" s="9">
        <v>40</v>
      </c>
      <c r="D137" s="15">
        <v>0.3</v>
      </c>
      <c r="E137" s="16">
        <v>3</v>
      </c>
      <c r="F137" s="16">
        <v>20</v>
      </c>
      <c r="G137" s="16">
        <v>95</v>
      </c>
    </row>
    <row r="138" spans="1:7" x14ac:dyDescent="0.25">
      <c r="A138" s="195" t="s">
        <v>132</v>
      </c>
      <c r="B138" s="3" t="s">
        <v>24</v>
      </c>
      <c r="C138" s="9">
        <v>20</v>
      </c>
      <c r="D138" s="8">
        <v>0.2</v>
      </c>
      <c r="E138" s="9">
        <v>1</v>
      </c>
      <c r="F138" s="9">
        <v>10</v>
      </c>
      <c r="G138" s="9">
        <v>45</v>
      </c>
    </row>
    <row r="139" spans="1:7" x14ac:dyDescent="0.25">
      <c r="A139" s="242"/>
      <c r="B139" s="28" t="s">
        <v>25</v>
      </c>
      <c r="C139" s="107">
        <f>SUM(C133:C138)</f>
        <v>720</v>
      </c>
      <c r="D139" s="95">
        <f>SUM(D133:D138)</f>
        <v>9.32</v>
      </c>
      <c r="E139" s="95">
        <f t="shared" ref="E139:G139" si="22">SUM(E133:E138)</f>
        <v>40.36</v>
      </c>
      <c r="F139" s="95">
        <f t="shared" si="22"/>
        <v>150.34</v>
      </c>
      <c r="G139" s="95">
        <f t="shared" si="22"/>
        <v>844</v>
      </c>
    </row>
    <row r="140" spans="1:7" x14ac:dyDescent="0.25">
      <c r="A140" s="115"/>
      <c r="B140" s="31" t="s">
        <v>84</v>
      </c>
      <c r="C140" s="107">
        <f>C139+C131</f>
        <v>1162</v>
      </c>
      <c r="D140" s="33">
        <f>D139+D131</f>
        <v>23.020000000000003</v>
      </c>
      <c r="E140" s="33">
        <f t="shared" ref="E140:G140" si="23">E139+E131</f>
        <v>54.86</v>
      </c>
      <c r="F140" s="33">
        <f t="shared" si="23"/>
        <v>246.04000000000002</v>
      </c>
      <c r="G140" s="33">
        <f t="shared" si="23"/>
        <v>1402</v>
      </c>
    </row>
    <row r="141" spans="1:7" ht="15.75" customHeight="1" x14ac:dyDescent="0.25">
      <c r="A141" s="253" t="s">
        <v>85</v>
      </c>
      <c r="B141" s="253"/>
      <c r="C141" s="253"/>
      <c r="D141" s="21"/>
      <c r="E141" s="21"/>
      <c r="F141" s="21"/>
      <c r="G141" s="21"/>
    </row>
    <row r="142" spans="1:7" x14ac:dyDescent="0.25">
      <c r="A142" s="195"/>
      <c r="B142" s="22" t="s">
        <v>40</v>
      </c>
      <c r="C142" s="9" t="s">
        <v>41</v>
      </c>
      <c r="D142" s="5">
        <v>11</v>
      </c>
      <c r="E142" s="5">
        <v>4.5</v>
      </c>
      <c r="F142" s="5">
        <v>30.7</v>
      </c>
      <c r="G142" s="5">
        <v>235</v>
      </c>
    </row>
    <row r="143" spans="1:7" x14ac:dyDescent="0.25">
      <c r="A143" s="206" t="s">
        <v>127</v>
      </c>
      <c r="B143" s="12" t="s">
        <v>31</v>
      </c>
      <c r="C143" s="104">
        <v>180</v>
      </c>
      <c r="D143" s="9">
        <v>0</v>
      </c>
      <c r="E143" s="8">
        <v>0.2</v>
      </c>
      <c r="F143" s="9">
        <v>14</v>
      </c>
      <c r="G143" s="9">
        <v>55</v>
      </c>
    </row>
    <row r="144" spans="1:7" ht="15.75" customHeight="1" x14ac:dyDescent="0.25">
      <c r="A144" s="195"/>
      <c r="B144" s="3" t="s">
        <v>16</v>
      </c>
      <c r="C144" s="9">
        <v>40</v>
      </c>
      <c r="D144" s="14">
        <v>5.5</v>
      </c>
      <c r="E144" s="11">
        <v>3</v>
      </c>
      <c r="F144" s="11">
        <v>23</v>
      </c>
      <c r="G144" s="11">
        <v>150</v>
      </c>
    </row>
    <row r="145" spans="1:7" x14ac:dyDescent="0.25">
      <c r="A145" s="202"/>
      <c r="B145" s="3" t="s">
        <v>17</v>
      </c>
      <c r="C145" s="104">
        <v>40</v>
      </c>
      <c r="D145" s="15">
        <v>0.3</v>
      </c>
      <c r="E145" s="16">
        <v>3</v>
      </c>
      <c r="F145" s="16">
        <v>20</v>
      </c>
      <c r="G145" s="16">
        <v>95</v>
      </c>
    </row>
    <row r="146" spans="1:7" x14ac:dyDescent="0.25">
      <c r="A146" s="205"/>
      <c r="B146" s="17" t="s">
        <v>18</v>
      </c>
      <c r="C146" s="105">
        <v>400</v>
      </c>
      <c r="D146" s="20">
        <f>SUM(D142:D145)</f>
        <v>16.8</v>
      </c>
      <c r="E146" s="20">
        <f t="shared" ref="E146:G146" si="24">SUM(E142:E145)</f>
        <v>10.7</v>
      </c>
      <c r="F146" s="20">
        <f t="shared" si="24"/>
        <v>87.7</v>
      </c>
      <c r="G146" s="20">
        <f t="shared" si="24"/>
        <v>535</v>
      </c>
    </row>
    <row r="147" spans="1:7" x14ac:dyDescent="0.25">
      <c r="A147" s="253" t="s">
        <v>19</v>
      </c>
      <c r="B147" s="253"/>
      <c r="C147" s="253"/>
      <c r="D147" s="21"/>
      <c r="E147" s="89"/>
      <c r="F147" s="21"/>
      <c r="G147" s="21"/>
    </row>
    <row r="148" spans="1:7" x14ac:dyDescent="0.25">
      <c r="A148" s="195" t="s">
        <v>146</v>
      </c>
      <c r="B148" s="3" t="s">
        <v>86</v>
      </c>
      <c r="C148" s="9">
        <v>30</v>
      </c>
      <c r="D148" s="76">
        <v>3.5</v>
      </c>
      <c r="E148" s="77">
        <v>1</v>
      </c>
      <c r="F148" s="76">
        <v>5.5</v>
      </c>
      <c r="G148" s="77">
        <v>55</v>
      </c>
    </row>
    <row r="149" spans="1:7" x14ac:dyDescent="0.25">
      <c r="A149" s="203" t="s">
        <v>126</v>
      </c>
      <c r="B149" s="90" t="s">
        <v>51</v>
      </c>
      <c r="C149" s="118">
        <v>200</v>
      </c>
      <c r="D149" s="5">
        <v>2</v>
      </c>
      <c r="E149" s="5">
        <v>2</v>
      </c>
      <c r="F149" s="5">
        <v>17</v>
      </c>
      <c r="G149" s="5">
        <v>95</v>
      </c>
    </row>
    <row r="150" spans="1:7" x14ac:dyDescent="0.25">
      <c r="A150" s="195" t="s">
        <v>135</v>
      </c>
      <c r="B150" s="22" t="s">
        <v>87</v>
      </c>
      <c r="C150" s="120">
        <v>80</v>
      </c>
      <c r="D150" s="92">
        <v>7.1</v>
      </c>
      <c r="E150" s="92">
        <v>12.4</v>
      </c>
      <c r="F150" s="92">
        <v>6.2</v>
      </c>
      <c r="G150" s="93">
        <v>133</v>
      </c>
    </row>
    <row r="151" spans="1:7" x14ac:dyDescent="0.25">
      <c r="A151" s="204" t="s">
        <v>136</v>
      </c>
      <c r="B151" s="94" t="s">
        <v>88</v>
      </c>
      <c r="C151" s="118">
        <v>150</v>
      </c>
      <c r="D151" s="5">
        <v>6</v>
      </c>
      <c r="E151" s="5">
        <v>4</v>
      </c>
      <c r="F151" s="5">
        <v>17</v>
      </c>
      <c r="G151" s="5">
        <v>140</v>
      </c>
    </row>
    <row r="152" spans="1:7" x14ac:dyDescent="0.25">
      <c r="A152" s="195" t="s">
        <v>145</v>
      </c>
      <c r="B152" s="3" t="s">
        <v>23</v>
      </c>
      <c r="C152" s="9">
        <v>180</v>
      </c>
      <c r="D152" s="16">
        <v>0</v>
      </c>
      <c r="E152" s="16">
        <v>1</v>
      </c>
      <c r="F152" s="16">
        <v>51</v>
      </c>
      <c r="G152" s="16">
        <v>210</v>
      </c>
    </row>
    <row r="153" spans="1:7" x14ac:dyDescent="0.25">
      <c r="A153" s="195"/>
      <c r="B153" s="3" t="s">
        <v>17</v>
      </c>
      <c r="C153" s="9">
        <v>40</v>
      </c>
      <c r="D153" s="15">
        <v>0.3</v>
      </c>
      <c r="E153" s="16">
        <v>3</v>
      </c>
      <c r="F153" s="16">
        <v>20</v>
      </c>
      <c r="G153" s="16">
        <v>95</v>
      </c>
    </row>
    <row r="154" spans="1:7" x14ac:dyDescent="0.25">
      <c r="A154" s="195" t="s">
        <v>132</v>
      </c>
      <c r="B154" s="3" t="s">
        <v>24</v>
      </c>
      <c r="C154" s="9">
        <v>20</v>
      </c>
      <c r="D154" s="8">
        <v>0.2</v>
      </c>
      <c r="E154" s="9">
        <v>1</v>
      </c>
      <c r="F154" s="9">
        <v>10</v>
      </c>
      <c r="G154" s="9">
        <v>45</v>
      </c>
    </row>
    <row r="155" spans="1:7" x14ac:dyDescent="0.25">
      <c r="A155" s="205"/>
      <c r="B155" s="28" t="s">
        <v>25</v>
      </c>
      <c r="C155" s="107">
        <f>SUM(C148:C154)</f>
        <v>700</v>
      </c>
      <c r="D155" s="95">
        <f>SUM(D148:D154)</f>
        <v>19.100000000000001</v>
      </c>
      <c r="E155" s="95">
        <f t="shared" ref="E155:G155" si="25">SUM(E148:E154)</f>
        <v>24.4</v>
      </c>
      <c r="F155" s="95">
        <f t="shared" si="25"/>
        <v>126.7</v>
      </c>
      <c r="G155" s="95">
        <f t="shared" si="25"/>
        <v>773</v>
      </c>
    </row>
    <row r="156" spans="1:7" x14ac:dyDescent="0.25">
      <c r="A156" s="205"/>
      <c r="B156" s="31" t="s">
        <v>89</v>
      </c>
      <c r="C156" s="107">
        <f>C155+C146</f>
        <v>1100</v>
      </c>
      <c r="D156" s="33">
        <f>D155+D146</f>
        <v>35.900000000000006</v>
      </c>
      <c r="E156" s="33">
        <f t="shared" ref="E156:G156" si="26">E155+E146</f>
        <v>35.099999999999994</v>
      </c>
      <c r="F156" s="33">
        <f t="shared" si="26"/>
        <v>214.4</v>
      </c>
      <c r="G156" s="33">
        <f t="shared" si="26"/>
        <v>1308</v>
      </c>
    </row>
    <row r="157" spans="1:7" ht="15.75" customHeight="1" x14ac:dyDescent="0.25">
      <c r="A157" s="253" t="s">
        <v>90</v>
      </c>
      <c r="B157" s="253"/>
      <c r="C157" s="253"/>
      <c r="D157" s="21"/>
      <c r="E157" s="21"/>
      <c r="F157" s="21"/>
      <c r="G157" s="21"/>
    </row>
    <row r="158" spans="1:7" x14ac:dyDescent="0.25">
      <c r="A158" s="201" t="s">
        <v>143</v>
      </c>
      <c r="B158" s="184" t="s">
        <v>20</v>
      </c>
      <c r="C158" s="74">
        <v>30</v>
      </c>
      <c r="D158" s="5">
        <v>0.1</v>
      </c>
      <c r="E158" s="5">
        <v>1.8</v>
      </c>
      <c r="F158" s="5">
        <v>3</v>
      </c>
      <c r="G158" s="5">
        <v>23</v>
      </c>
    </row>
    <row r="159" spans="1:7" x14ac:dyDescent="0.25">
      <c r="A159" s="195" t="s">
        <v>139</v>
      </c>
      <c r="B159" s="96" t="s">
        <v>52</v>
      </c>
      <c r="C159" s="9">
        <v>90</v>
      </c>
      <c r="D159" s="15">
        <v>6.3</v>
      </c>
      <c r="E159" s="16">
        <v>27</v>
      </c>
      <c r="F159" s="15">
        <v>0.9</v>
      </c>
      <c r="G159" s="16">
        <v>171</v>
      </c>
    </row>
    <row r="160" spans="1:7" ht="15.75" customHeight="1" x14ac:dyDescent="0.25">
      <c r="A160" s="195">
        <v>168</v>
      </c>
      <c r="B160" s="22" t="s">
        <v>14</v>
      </c>
      <c r="C160" s="9">
        <v>180</v>
      </c>
      <c r="D160" s="11">
        <v>13</v>
      </c>
      <c r="E160" s="11">
        <v>10</v>
      </c>
      <c r="F160" s="11">
        <v>49</v>
      </c>
      <c r="G160" s="11">
        <v>360</v>
      </c>
    </row>
    <row r="161" spans="1:7" x14ac:dyDescent="0.25">
      <c r="A161" s="195" t="s">
        <v>141</v>
      </c>
      <c r="B161" s="3" t="s">
        <v>91</v>
      </c>
      <c r="C161" s="9">
        <v>180</v>
      </c>
      <c r="D161" s="9">
        <v>2</v>
      </c>
      <c r="E161" s="9">
        <v>3</v>
      </c>
      <c r="F161" s="9">
        <v>23</v>
      </c>
      <c r="G161" s="9">
        <v>120</v>
      </c>
    </row>
    <row r="162" spans="1:7" x14ac:dyDescent="0.25">
      <c r="A162" s="202"/>
      <c r="B162" s="12" t="s">
        <v>92</v>
      </c>
      <c r="C162" s="104">
        <v>40</v>
      </c>
      <c r="D162" s="15">
        <v>0.3</v>
      </c>
      <c r="E162" s="16">
        <v>3</v>
      </c>
      <c r="F162" s="16">
        <v>20</v>
      </c>
      <c r="G162" s="16">
        <v>95</v>
      </c>
    </row>
    <row r="163" spans="1:7" x14ac:dyDescent="0.25">
      <c r="A163" s="199"/>
      <c r="B163" s="28" t="s">
        <v>18</v>
      </c>
      <c r="C163" s="107">
        <f>SUM(C158:C162)</f>
        <v>520</v>
      </c>
      <c r="D163" s="95">
        <f>SUM(D158:D162)</f>
        <v>21.7</v>
      </c>
      <c r="E163" s="95">
        <f t="shared" ref="E163:G163" si="27">SUM(E158:E162)</f>
        <v>44.8</v>
      </c>
      <c r="F163" s="95">
        <f t="shared" si="27"/>
        <v>95.9</v>
      </c>
      <c r="G163" s="95">
        <f t="shared" si="27"/>
        <v>769</v>
      </c>
    </row>
    <row r="164" spans="1:7" x14ac:dyDescent="0.25">
      <c r="A164" s="253" t="s">
        <v>19</v>
      </c>
      <c r="B164" s="253"/>
      <c r="C164" s="253"/>
      <c r="D164" s="81"/>
      <c r="E164" s="81"/>
      <c r="F164" s="81"/>
      <c r="G164" s="81"/>
    </row>
    <row r="165" spans="1:7" x14ac:dyDescent="0.25">
      <c r="A165" s="198" t="s">
        <v>151</v>
      </c>
      <c r="B165" s="187" t="s">
        <v>93</v>
      </c>
      <c r="C165" s="119">
        <v>30</v>
      </c>
      <c r="D165" s="73">
        <v>2.7</v>
      </c>
      <c r="E165" s="73">
        <v>0.4</v>
      </c>
      <c r="F165" s="73">
        <v>2.7</v>
      </c>
      <c r="G165" s="74">
        <v>34</v>
      </c>
    </row>
    <row r="166" spans="1:7" ht="31.5" x14ac:dyDescent="0.25">
      <c r="A166" s="194"/>
      <c r="B166" s="188" t="s">
        <v>94</v>
      </c>
      <c r="C166" s="11">
        <v>200</v>
      </c>
      <c r="D166" s="76">
        <v>4.5</v>
      </c>
      <c r="E166" s="76">
        <v>3.5</v>
      </c>
      <c r="F166" s="77">
        <v>13</v>
      </c>
      <c r="G166" s="77">
        <v>100</v>
      </c>
    </row>
    <row r="167" spans="1:7" x14ac:dyDescent="0.25">
      <c r="A167" s="194" t="s">
        <v>150</v>
      </c>
      <c r="B167" s="82" t="s">
        <v>95</v>
      </c>
      <c r="C167" s="120" t="s">
        <v>13</v>
      </c>
      <c r="D167" s="99">
        <v>44.4</v>
      </c>
      <c r="E167" s="99">
        <v>14.1</v>
      </c>
      <c r="F167" s="99">
        <v>3.8</v>
      </c>
      <c r="G167" s="100">
        <v>472</v>
      </c>
    </row>
    <row r="168" spans="1:7" x14ac:dyDescent="0.25">
      <c r="A168" s="195" t="s">
        <v>142</v>
      </c>
      <c r="B168" s="3" t="s">
        <v>61</v>
      </c>
      <c r="C168" s="9">
        <v>150</v>
      </c>
      <c r="D168" s="11">
        <v>25</v>
      </c>
      <c r="E168" s="11">
        <v>4</v>
      </c>
      <c r="F168" s="11">
        <v>30</v>
      </c>
      <c r="G168" s="11">
        <v>370</v>
      </c>
    </row>
    <row r="169" spans="1:7" x14ac:dyDescent="0.25">
      <c r="A169" s="195" t="s">
        <v>145</v>
      </c>
      <c r="B169" s="3" t="s">
        <v>23</v>
      </c>
      <c r="C169" s="9">
        <v>180</v>
      </c>
      <c r="D169" s="16">
        <v>0</v>
      </c>
      <c r="E169" s="16">
        <v>1</v>
      </c>
      <c r="F169" s="16">
        <v>51</v>
      </c>
      <c r="G169" s="16">
        <v>210</v>
      </c>
    </row>
    <row r="170" spans="1:7" x14ac:dyDescent="0.25">
      <c r="A170" s="195"/>
      <c r="B170" s="3" t="s">
        <v>17</v>
      </c>
      <c r="C170" s="9">
        <v>40</v>
      </c>
      <c r="D170" s="15">
        <v>0.3</v>
      </c>
      <c r="E170" s="16">
        <v>3</v>
      </c>
      <c r="F170" s="16">
        <v>20</v>
      </c>
      <c r="G170" s="16">
        <v>95</v>
      </c>
    </row>
    <row r="171" spans="1:7" x14ac:dyDescent="0.25">
      <c r="A171" s="195" t="s">
        <v>132</v>
      </c>
      <c r="B171" s="3" t="s">
        <v>24</v>
      </c>
      <c r="C171" s="9">
        <v>20</v>
      </c>
      <c r="D171" s="8">
        <v>0.2</v>
      </c>
      <c r="E171" s="9">
        <v>1</v>
      </c>
      <c r="F171" s="9">
        <v>10</v>
      </c>
      <c r="G171" s="9">
        <v>45</v>
      </c>
    </row>
    <row r="172" spans="1:7" x14ac:dyDescent="0.25">
      <c r="A172" s="199"/>
      <c r="B172" s="28" t="s">
        <v>25</v>
      </c>
      <c r="C172" s="107">
        <v>710</v>
      </c>
      <c r="D172" s="95">
        <f>SUM(D165:D171)</f>
        <v>77.099999999999994</v>
      </c>
      <c r="E172" s="95">
        <f t="shared" ref="E172:G172" si="28">SUM(E165:E171)</f>
        <v>27</v>
      </c>
      <c r="F172" s="95">
        <f t="shared" si="28"/>
        <v>130.5</v>
      </c>
      <c r="G172" s="95">
        <f t="shared" si="28"/>
        <v>1326</v>
      </c>
    </row>
    <row r="173" spans="1:7" x14ac:dyDescent="0.25">
      <c r="A173" s="200"/>
      <c r="B173" s="101" t="s">
        <v>96</v>
      </c>
      <c r="C173" s="107">
        <f>C172+C163</f>
        <v>1230</v>
      </c>
      <c r="D173" s="33">
        <f>D172+D163</f>
        <v>98.8</v>
      </c>
      <c r="E173" s="33">
        <f t="shared" ref="E173:G173" si="29">E172+E163</f>
        <v>71.8</v>
      </c>
      <c r="F173" s="33">
        <f t="shared" si="29"/>
        <v>226.4</v>
      </c>
      <c r="G173" s="33">
        <f t="shared" si="29"/>
        <v>2095</v>
      </c>
    </row>
  </sheetData>
  <mergeCells count="30">
    <mergeCell ref="A1:G1"/>
    <mergeCell ref="A2:C2"/>
    <mergeCell ref="D2:F2"/>
    <mergeCell ref="G2:G4"/>
    <mergeCell ref="A3:A4"/>
    <mergeCell ref="B3:B4"/>
    <mergeCell ref="C3:C4"/>
    <mergeCell ref="D3:D4"/>
    <mergeCell ref="E3:E4"/>
    <mergeCell ref="F3:F4"/>
    <mergeCell ref="A98:C98"/>
    <mergeCell ref="A5:C5"/>
    <mergeCell ref="A13:C13"/>
    <mergeCell ref="A22:C22"/>
    <mergeCell ref="A29:C29"/>
    <mergeCell ref="A39:C39"/>
    <mergeCell ref="A45:C45"/>
    <mergeCell ref="A54:C54"/>
    <mergeCell ref="A61:C61"/>
    <mergeCell ref="A71:C71"/>
    <mergeCell ref="A80:C80"/>
    <mergeCell ref="A90:C90"/>
    <mergeCell ref="A157:C157"/>
    <mergeCell ref="A164:C164"/>
    <mergeCell ref="A108:C108"/>
    <mergeCell ref="A116:C116"/>
    <mergeCell ref="A125:C125"/>
    <mergeCell ref="A132:C132"/>
    <mergeCell ref="A141:C141"/>
    <mergeCell ref="A147:C147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BreakPreview" zoomScale="60" zoomScaleNormal="100" workbookViewId="0">
      <selection sqref="A1:G1"/>
    </sheetView>
  </sheetViews>
  <sheetFormatPr defaultColWidth="11.42578125" defaultRowHeight="15.75" x14ac:dyDescent="0.25"/>
  <cols>
    <col min="1" max="1" width="14.140625" customWidth="1"/>
    <col min="2" max="2" width="37" style="102" customWidth="1"/>
    <col min="3" max="6" width="9.42578125" style="102" customWidth="1"/>
    <col min="7" max="7" width="13.140625" style="102" customWidth="1"/>
    <col min="8" max="8" width="6.140625" customWidth="1"/>
  </cols>
  <sheetData>
    <row r="1" spans="1:7" x14ac:dyDescent="0.25">
      <c r="A1" s="254" t="s">
        <v>162</v>
      </c>
      <c r="B1" s="254"/>
      <c r="C1" s="254"/>
      <c r="D1" s="254"/>
      <c r="E1" s="254"/>
      <c r="F1" s="254"/>
      <c r="G1" s="254"/>
    </row>
    <row r="2" spans="1:7" x14ac:dyDescent="0.25">
      <c r="A2" s="255" t="s">
        <v>1</v>
      </c>
      <c r="B2" s="255"/>
      <c r="C2" s="255"/>
      <c r="D2" s="256" t="s">
        <v>2</v>
      </c>
      <c r="E2" s="256"/>
      <c r="F2" s="256"/>
      <c r="G2" s="256" t="s">
        <v>3</v>
      </c>
    </row>
    <row r="3" spans="1:7" ht="15" x14ac:dyDescent="0.25">
      <c r="A3" s="257" t="s">
        <v>4</v>
      </c>
      <c r="B3" s="253" t="s">
        <v>5</v>
      </c>
      <c r="C3" s="253" t="s">
        <v>6</v>
      </c>
      <c r="D3" s="256" t="s">
        <v>7</v>
      </c>
      <c r="E3" s="256" t="s">
        <v>8</v>
      </c>
      <c r="F3" s="256" t="s">
        <v>9</v>
      </c>
      <c r="G3" s="256"/>
    </row>
    <row r="4" spans="1:7" ht="15" x14ac:dyDescent="0.25">
      <c r="A4" s="257"/>
      <c r="B4" s="253"/>
      <c r="C4" s="253"/>
      <c r="D4" s="256"/>
      <c r="E4" s="256"/>
      <c r="F4" s="256"/>
      <c r="G4" s="256"/>
    </row>
    <row r="5" spans="1:7" x14ac:dyDescent="0.25">
      <c r="A5" s="253" t="s">
        <v>10</v>
      </c>
      <c r="B5" s="253"/>
      <c r="C5" s="253"/>
      <c r="D5" s="1"/>
      <c r="E5" s="1"/>
      <c r="F5" s="1"/>
      <c r="G5" s="1"/>
    </row>
    <row r="6" spans="1:7" x14ac:dyDescent="0.25">
      <c r="A6" s="217" t="s">
        <v>147</v>
      </c>
      <c r="B6" s="3" t="s">
        <v>11</v>
      </c>
      <c r="C6" s="9">
        <v>30</v>
      </c>
      <c r="D6" s="5">
        <v>0.05</v>
      </c>
      <c r="E6" s="5">
        <v>0.25</v>
      </c>
      <c r="F6" s="5">
        <v>0.75</v>
      </c>
      <c r="G6" s="5">
        <v>5</v>
      </c>
    </row>
    <row r="7" spans="1:7" x14ac:dyDescent="0.25">
      <c r="A7" s="218" t="s">
        <v>139</v>
      </c>
      <c r="B7" s="6" t="s">
        <v>12</v>
      </c>
      <c r="C7" s="103" t="s">
        <v>13</v>
      </c>
      <c r="D7" s="8">
        <v>6.5</v>
      </c>
      <c r="E7" s="9">
        <v>27</v>
      </c>
      <c r="F7" s="9">
        <v>1</v>
      </c>
      <c r="G7" s="9">
        <v>170</v>
      </c>
    </row>
    <row r="8" spans="1:7" x14ac:dyDescent="0.25">
      <c r="A8" s="217" t="s">
        <v>129</v>
      </c>
      <c r="B8" s="3" t="s">
        <v>14</v>
      </c>
      <c r="C8" s="9">
        <v>150</v>
      </c>
      <c r="D8" s="11">
        <v>11</v>
      </c>
      <c r="E8" s="11">
        <v>8</v>
      </c>
      <c r="F8" s="11">
        <v>41</v>
      </c>
      <c r="G8" s="11">
        <v>300</v>
      </c>
    </row>
    <row r="9" spans="1:7" x14ac:dyDescent="0.25">
      <c r="A9" s="219" t="s">
        <v>128</v>
      </c>
      <c r="B9" s="12" t="s">
        <v>15</v>
      </c>
      <c r="C9" s="104">
        <v>187</v>
      </c>
      <c r="D9" s="9">
        <v>0</v>
      </c>
      <c r="E9" s="8">
        <v>0.2</v>
      </c>
      <c r="F9" s="9">
        <v>14</v>
      </c>
      <c r="G9" s="9">
        <v>55</v>
      </c>
    </row>
    <row r="10" spans="1:7" x14ac:dyDescent="0.25">
      <c r="A10" s="217"/>
      <c r="B10" s="3" t="s">
        <v>16</v>
      </c>
      <c r="C10" s="9">
        <v>40</v>
      </c>
      <c r="D10" s="14">
        <v>5.5</v>
      </c>
      <c r="E10" s="11">
        <v>3</v>
      </c>
      <c r="F10" s="11">
        <v>23</v>
      </c>
      <c r="G10" s="11">
        <v>150</v>
      </c>
    </row>
    <row r="11" spans="1:7" x14ac:dyDescent="0.25">
      <c r="A11" s="220"/>
      <c r="B11" s="3" t="s">
        <v>17</v>
      </c>
      <c r="C11" s="104">
        <v>40</v>
      </c>
      <c r="D11" s="15">
        <v>0.3</v>
      </c>
      <c r="E11" s="16">
        <v>3</v>
      </c>
      <c r="F11" s="16">
        <v>20</v>
      </c>
      <c r="G11" s="16">
        <v>95</v>
      </c>
    </row>
    <row r="12" spans="1:7" x14ac:dyDescent="0.25">
      <c r="A12" s="216"/>
      <c r="B12" s="17" t="s">
        <v>18</v>
      </c>
      <c r="C12" s="105">
        <v>537</v>
      </c>
      <c r="D12" s="20">
        <f>SUM(D6:D11)</f>
        <v>23.35</v>
      </c>
      <c r="E12" s="20">
        <f t="shared" ref="E12:G12" si="0">SUM(E6:E11)</f>
        <v>41.45</v>
      </c>
      <c r="F12" s="20">
        <f t="shared" si="0"/>
        <v>99.75</v>
      </c>
      <c r="G12" s="20">
        <f t="shared" si="0"/>
        <v>775</v>
      </c>
    </row>
    <row r="13" spans="1:7" x14ac:dyDescent="0.25">
      <c r="A13" s="253" t="s">
        <v>19</v>
      </c>
      <c r="B13" s="253"/>
      <c r="C13" s="253"/>
      <c r="D13" s="21"/>
      <c r="E13" s="21"/>
      <c r="F13" s="21"/>
      <c r="G13" s="21"/>
    </row>
    <row r="14" spans="1:7" x14ac:dyDescent="0.25">
      <c r="A14" s="195" t="s">
        <v>143</v>
      </c>
      <c r="B14" s="22" t="s">
        <v>20</v>
      </c>
      <c r="C14" s="9">
        <v>30</v>
      </c>
      <c r="D14" s="5">
        <v>0.1</v>
      </c>
      <c r="E14" s="5">
        <v>1.8</v>
      </c>
      <c r="F14" s="5">
        <v>3</v>
      </c>
      <c r="G14" s="5">
        <v>23</v>
      </c>
    </row>
    <row r="15" spans="1:7" x14ac:dyDescent="0.25">
      <c r="A15" s="194" t="s">
        <v>148</v>
      </c>
      <c r="B15" s="6" t="s">
        <v>21</v>
      </c>
      <c r="C15" s="11">
        <v>200</v>
      </c>
      <c r="D15" s="24">
        <v>3.5</v>
      </c>
      <c r="E15" s="24">
        <v>4.5</v>
      </c>
      <c r="F15" s="25">
        <v>19</v>
      </c>
      <c r="G15" s="25">
        <v>120</v>
      </c>
    </row>
    <row r="16" spans="1:7" x14ac:dyDescent="0.25">
      <c r="A16" s="195">
        <v>206</v>
      </c>
      <c r="B16" s="3" t="s">
        <v>22</v>
      </c>
      <c r="C16" s="9">
        <v>200</v>
      </c>
      <c r="D16" s="5">
        <v>11</v>
      </c>
      <c r="E16" s="5">
        <v>11</v>
      </c>
      <c r="F16" s="5">
        <v>45</v>
      </c>
      <c r="G16" s="5">
        <v>320</v>
      </c>
    </row>
    <row r="17" spans="1:7" x14ac:dyDescent="0.25">
      <c r="A17" s="194" t="s">
        <v>145</v>
      </c>
      <c r="B17" s="6" t="s">
        <v>23</v>
      </c>
      <c r="C17" s="11">
        <v>180</v>
      </c>
      <c r="D17" s="9">
        <v>0</v>
      </c>
      <c r="E17" s="9">
        <v>1</v>
      </c>
      <c r="F17" s="9">
        <v>51</v>
      </c>
      <c r="G17" s="9">
        <v>210</v>
      </c>
    </row>
    <row r="18" spans="1:7" x14ac:dyDescent="0.25">
      <c r="A18" s="195"/>
      <c r="B18" s="3" t="s">
        <v>17</v>
      </c>
      <c r="C18" s="9">
        <v>40</v>
      </c>
      <c r="D18" s="15">
        <v>0.3</v>
      </c>
      <c r="E18" s="16">
        <v>3</v>
      </c>
      <c r="F18" s="16">
        <v>20</v>
      </c>
      <c r="G18" s="16">
        <v>95</v>
      </c>
    </row>
    <row r="19" spans="1:7" x14ac:dyDescent="0.25">
      <c r="A19" s="195">
        <v>1</v>
      </c>
      <c r="B19" s="3" t="s">
        <v>24</v>
      </c>
      <c r="C19" s="9">
        <v>20</v>
      </c>
      <c r="D19" s="8">
        <v>0.2</v>
      </c>
      <c r="E19" s="9">
        <v>1</v>
      </c>
      <c r="F19" s="9">
        <v>10</v>
      </c>
      <c r="G19" s="9">
        <v>45</v>
      </c>
    </row>
    <row r="20" spans="1:7" x14ac:dyDescent="0.25">
      <c r="A20" s="199"/>
      <c r="B20" s="28" t="s">
        <v>25</v>
      </c>
      <c r="C20" s="107">
        <f>SUM(C14:C19)</f>
        <v>670</v>
      </c>
      <c r="D20" s="95">
        <f>SUM(D14:D19)</f>
        <v>15.1</v>
      </c>
      <c r="E20" s="95">
        <f t="shared" ref="E20:G20" si="1">SUM(E14:E19)</f>
        <v>22.3</v>
      </c>
      <c r="F20" s="95">
        <f t="shared" si="1"/>
        <v>148</v>
      </c>
      <c r="G20" s="95">
        <f t="shared" si="1"/>
        <v>813</v>
      </c>
    </row>
    <row r="21" spans="1:7" x14ac:dyDescent="0.25">
      <c r="A21" s="213"/>
      <c r="B21" s="31" t="s">
        <v>26</v>
      </c>
      <c r="C21" s="107">
        <f>C20+C12</f>
        <v>1207</v>
      </c>
      <c r="D21" s="33">
        <f>D20+D12</f>
        <v>38.450000000000003</v>
      </c>
      <c r="E21" s="33">
        <f t="shared" ref="E21:G21" si="2">E20+E12</f>
        <v>63.75</v>
      </c>
      <c r="F21" s="33">
        <f t="shared" si="2"/>
        <v>247.75</v>
      </c>
      <c r="G21" s="33">
        <f t="shared" si="2"/>
        <v>1588</v>
      </c>
    </row>
    <row r="22" spans="1:7" x14ac:dyDescent="0.25">
      <c r="A22" s="253" t="s">
        <v>27</v>
      </c>
      <c r="B22" s="253"/>
      <c r="C22" s="253"/>
      <c r="D22" s="1"/>
      <c r="E22" s="1"/>
      <c r="F22" s="1"/>
      <c r="G22" s="1"/>
    </row>
    <row r="23" spans="1:7" x14ac:dyDescent="0.25">
      <c r="A23" s="196">
        <v>237</v>
      </c>
      <c r="B23" s="173" t="s">
        <v>28</v>
      </c>
      <c r="C23" s="174" t="s">
        <v>29</v>
      </c>
      <c r="D23" s="175">
        <v>11</v>
      </c>
      <c r="E23" s="175">
        <v>18</v>
      </c>
      <c r="F23" s="175">
        <v>47</v>
      </c>
      <c r="G23" s="5">
        <v>361</v>
      </c>
    </row>
    <row r="24" spans="1:7" x14ac:dyDescent="0.25">
      <c r="A24" s="193">
        <v>7</v>
      </c>
      <c r="B24" s="176" t="s">
        <v>30</v>
      </c>
      <c r="C24" s="116">
        <v>15</v>
      </c>
      <c r="D24" s="175">
        <v>4.5</v>
      </c>
      <c r="E24" s="175">
        <v>3.5</v>
      </c>
      <c r="F24" s="175">
        <v>0</v>
      </c>
      <c r="G24" s="5">
        <v>55</v>
      </c>
    </row>
    <row r="25" spans="1:7" x14ac:dyDescent="0.25">
      <c r="A25" s="214">
        <v>392</v>
      </c>
      <c r="B25" s="177" t="s">
        <v>31</v>
      </c>
      <c r="C25" s="178">
        <v>180</v>
      </c>
      <c r="D25" s="175">
        <v>0</v>
      </c>
      <c r="E25" s="175">
        <v>0.2</v>
      </c>
      <c r="F25" s="175">
        <v>14</v>
      </c>
      <c r="G25" s="5">
        <v>55</v>
      </c>
    </row>
    <row r="26" spans="1:7" x14ac:dyDescent="0.25">
      <c r="A26" s="215"/>
      <c r="B26" s="179" t="s">
        <v>32</v>
      </c>
      <c r="C26" s="180">
        <v>100</v>
      </c>
      <c r="D26" s="181">
        <v>0.4</v>
      </c>
      <c r="E26" s="181">
        <v>0.4</v>
      </c>
      <c r="F26" s="182">
        <v>10</v>
      </c>
      <c r="G26" s="9">
        <v>45</v>
      </c>
    </row>
    <row r="27" spans="1:7" x14ac:dyDescent="0.25">
      <c r="A27" s="195"/>
      <c r="B27" s="3" t="s">
        <v>17</v>
      </c>
      <c r="C27" s="9">
        <v>40</v>
      </c>
      <c r="D27" s="15">
        <v>0.3</v>
      </c>
      <c r="E27" s="16">
        <v>3</v>
      </c>
      <c r="F27" s="16">
        <v>20</v>
      </c>
      <c r="G27" s="16">
        <v>95</v>
      </c>
    </row>
    <row r="28" spans="1:7" x14ac:dyDescent="0.25">
      <c r="A28" s="216"/>
      <c r="B28" s="17" t="s">
        <v>18</v>
      </c>
      <c r="C28" s="110">
        <v>505</v>
      </c>
      <c r="D28" s="20">
        <f>SUM(D23:D27)</f>
        <v>16.2</v>
      </c>
      <c r="E28" s="20">
        <f t="shared" ref="E28:G28" si="3">SUM(E23:E27)</f>
        <v>25.099999999999998</v>
      </c>
      <c r="F28" s="20">
        <f t="shared" si="3"/>
        <v>91</v>
      </c>
      <c r="G28" s="20">
        <f t="shared" si="3"/>
        <v>611</v>
      </c>
    </row>
    <row r="29" spans="1:7" x14ac:dyDescent="0.25">
      <c r="A29" s="253" t="s">
        <v>19</v>
      </c>
      <c r="B29" s="253"/>
      <c r="C29" s="253"/>
      <c r="D29" s="1"/>
      <c r="E29" s="1"/>
      <c r="F29" s="1"/>
      <c r="G29" s="1"/>
    </row>
    <row r="30" spans="1:7" x14ac:dyDescent="0.25">
      <c r="A30" s="195" t="s">
        <v>146</v>
      </c>
      <c r="B30" s="3" t="s">
        <v>33</v>
      </c>
      <c r="C30" s="9">
        <v>30</v>
      </c>
      <c r="D30" s="25">
        <v>0</v>
      </c>
      <c r="E30" s="24">
        <v>0.2</v>
      </c>
      <c r="F30" s="24">
        <v>0.7</v>
      </c>
      <c r="G30" s="25">
        <v>4</v>
      </c>
    </row>
    <row r="31" spans="1:7" ht="31.5" x14ac:dyDescent="0.25">
      <c r="A31" s="212" t="s">
        <v>125</v>
      </c>
      <c r="B31" s="41" t="s">
        <v>34</v>
      </c>
      <c r="C31" s="111">
        <v>200</v>
      </c>
      <c r="D31" s="11">
        <v>12</v>
      </c>
      <c r="E31" s="14">
        <v>2.5</v>
      </c>
      <c r="F31" s="11">
        <v>10</v>
      </c>
      <c r="G31" s="11">
        <v>160</v>
      </c>
    </row>
    <row r="32" spans="1:7" x14ac:dyDescent="0.25">
      <c r="A32" s="195">
        <v>289</v>
      </c>
      <c r="B32" s="3" t="s">
        <v>35</v>
      </c>
      <c r="C32" s="9">
        <v>80</v>
      </c>
      <c r="D32" s="14">
        <v>11.9</v>
      </c>
      <c r="E32" s="14">
        <v>15.2</v>
      </c>
      <c r="F32" s="14">
        <v>3.7</v>
      </c>
      <c r="G32" s="11">
        <v>183</v>
      </c>
    </row>
    <row r="33" spans="1:7" x14ac:dyDescent="0.25">
      <c r="A33" s="195" t="s">
        <v>123</v>
      </c>
      <c r="B33" s="22" t="s">
        <v>36</v>
      </c>
      <c r="C33" s="9">
        <v>150</v>
      </c>
      <c r="D33" s="5">
        <v>4.7</v>
      </c>
      <c r="E33" s="5">
        <v>5.2</v>
      </c>
      <c r="F33" s="5">
        <v>37.5</v>
      </c>
      <c r="G33" s="5">
        <v>206</v>
      </c>
    </row>
    <row r="34" spans="1:7" x14ac:dyDescent="0.25">
      <c r="A34" s="195" t="s">
        <v>145</v>
      </c>
      <c r="B34" s="3" t="s">
        <v>37</v>
      </c>
      <c r="C34" s="9">
        <v>180</v>
      </c>
      <c r="D34" s="16">
        <v>0</v>
      </c>
      <c r="E34" s="16">
        <v>1</v>
      </c>
      <c r="F34" s="16">
        <v>51</v>
      </c>
      <c r="G34" s="16">
        <v>210</v>
      </c>
    </row>
    <row r="35" spans="1:7" x14ac:dyDescent="0.25">
      <c r="A35" s="195"/>
      <c r="B35" s="3" t="s">
        <v>17</v>
      </c>
      <c r="C35" s="9">
        <v>40</v>
      </c>
      <c r="D35" s="15">
        <v>0.3</v>
      </c>
      <c r="E35" s="16">
        <v>3</v>
      </c>
      <c r="F35" s="16">
        <v>20</v>
      </c>
      <c r="G35" s="16">
        <v>95</v>
      </c>
    </row>
    <row r="36" spans="1:7" x14ac:dyDescent="0.25">
      <c r="A36" s="195" t="s">
        <v>132</v>
      </c>
      <c r="B36" s="3" t="s">
        <v>24</v>
      </c>
      <c r="C36" s="9">
        <v>20</v>
      </c>
      <c r="D36" s="8">
        <v>0.2</v>
      </c>
      <c r="E36" s="9">
        <v>1</v>
      </c>
      <c r="F36" s="9">
        <v>10</v>
      </c>
      <c r="G36" s="9">
        <v>45</v>
      </c>
    </row>
    <row r="37" spans="1:7" x14ac:dyDescent="0.25">
      <c r="A37" s="199"/>
      <c r="B37" s="28" t="s">
        <v>25</v>
      </c>
      <c r="C37" s="107">
        <f>SUM(C30:C36)</f>
        <v>700</v>
      </c>
      <c r="D37" s="44">
        <f>SUM(D30:D36)</f>
        <v>29.099999999999998</v>
      </c>
      <c r="E37" s="44">
        <f t="shared" ref="E37:G37" si="4">SUM(E30:E36)</f>
        <v>28.099999999999998</v>
      </c>
      <c r="F37" s="44">
        <f t="shared" si="4"/>
        <v>132.9</v>
      </c>
      <c r="G37" s="44">
        <f t="shared" si="4"/>
        <v>903</v>
      </c>
    </row>
    <row r="38" spans="1:7" x14ac:dyDescent="0.25">
      <c r="A38" s="213"/>
      <c r="B38" s="31" t="s">
        <v>38</v>
      </c>
      <c r="C38" s="56">
        <f>C37+C28</f>
        <v>1205</v>
      </c>
      <c r="D38" s="47">
        <f>D37+D28</f>
        <v>45.3</v>
      </c>
      <c r="E38" s="47">
        <f t="shared" ref="E38:G38" si="5">E37+E28</f>
        <v>53.199999999999996</v>
      </c>
      <c r="F38" s="47">
        <f t="shared" si="5"/>
        <v>223.9</v>
      </c>
      <c r="G38" s="47">
        <f t="shared" si="5"/>
        <v>1514</v>
      </c>
    </row>
    <row r="39" spans="1:7" x14ac:dyDescent="0.25">
      <c r="A39" s="253" t="s">
        <v>39</v>
      </c>
      <c r="B39" s="253"/>
      <c r="C39" s="253"/>
      <c r="D39" s="48"/>
      <c r="E39" s="48"/>
      <c r="F39" s="48"/>
      <c r="G39" s="48"/>
    </row>
    <row r="40" spans="1:7" x14ac:dyDescent="0.25">
      <c r="A40" s="195"/>
      <c r="B40" s="22" t="s">
        <v>40</v>
      </c>
      <c r="C40" s="9" t="s">
        <v>41</v>
      </c>
      <c r="D40" s="5">
        <v>11</v>
      </c>
      <c r="E40" s="5">
        <v>4.5</v>
      </c>
      <c r="F40" s="5">
        <v>30.7</v>
      </c>
      <c r="G40" s="5">
        <v>235</v>
      </c>
    </row>
    <row r="41" spans="1:7" x14ac:dyDescent="0.25">
      <c r="A41" s="195"/>
      <c r="B41" s="22" t="s">
        <v>42</v>
      </c>
      <c r="C41" s="9">
        <v>15</v>
      </c>
      <c r="D41" s="9">
        <v>0</v>
      </c>
      <c r="E41" s="9">
        <v>0</v>
      </c>
      <c r="F41" s="9">
        <v>12</v>
      </c>
      <c r="G41" s="9">
        <v>50</v>
      </c>
    </row>
    <row r="42" spans="1:7" x14ac:dyDescent="0.25">
      <c r="A42" s="195"/>
      <c r="B42" s="3" t="s">
        <v>17</v>
      </c>
      <c r="C42" s="104">
        <v>40</v>
      </c>
      <c r="D42" s="15">
        <v>0.3</v>
      </c>
      <c r="E42" s="16">
        <v>3</v>
      </c>
      <c r="F42" s="16">
        <v>20</v>
      </c>
      <c r="G42" s="16">
        <v>95</v>
      </c>
    </row>
    <row r="43" spans="1:7" x14ac:dyDescent="0.25">
      <c r="A43" s="197">
        <v>393</v>
      </c>
      <c r="B43" s="12" t="s">
        <v>15</v>
      </c>
      <c r="C43" s="104">
        <v>187</v>
      </c>
      <c r="D43" s="9">
        <v>0</v>
      </c>
      <c r="E43" s="8">
        <v>0.2</v>
      </c>
      <c r="F43" s="9">
        <v>14</v>
      </c>
      <c r="G43" s="9">
        <v>55</v>
      </c>
    </row>
    <row r="44" spans="1:7" x14ac:dyDescent="0.25">
      <c r="A44" s="199"/>
      <c r="B44" s="28" t="s">
        <v>18</v>
      </c>
      <c r="C44" s="107">
        <v>382</v>
      </c>
      <c r="D44" s="33">
        <f>SUM(D40:D43)</f>
        <v>11.3</v>
      </c>
      <c r="E44" s="33">
        <f t="shared" ref="E44:G44" si="6">SUM(E40:E43)</f>
        <v>7.7</v>
      </c>
      <c r="F44" s="33">
        <f t="shared" si="6"/>
        <v>76.7</v>
      </c>
      <c r="G44" s="33">
        <f t="shared" si="6"/>
        <v>435</v>
      </c>
    </row>
    <row r="45" spans="1:7" x14ac:dyDescent="0.25">
      <c r="A45" s="253" t="s">
        <v>19</v>
      </c>
      <c r="B45" s="253"/>
      <c r="C45" s="253"/>
      <c r="D45" s="49"/>
      <c r="E45" s="49"/>
      <c r="F45" s="49"/>
      <c r="G45" s="49"/>
    </row>
    <row r="46" spans="1:7" x14ac:dyDescent="0.25">
      <c r="A46" s="195">
        <v>10</v>
      </c>
      <c r="B46" s="3" t="s">
        <v>43</v>
      </c>
      <c r="C46" s="9">
        <v>30</v>
      </c>
      <c r="D46" s="50">
        <v>0.05</v>
      </c>
      <c r="E46" s="16">
        <v>1</v>
      </c>
      <c r="F46" s="16">
        <v>2</v>
      </c>
      <c r="G46" s="16">
        <v>13</v>
      </c>
    </row>
    <row r="47" spans="1:7" x14ac:dyDescent="0.25">
      <c r="A47" s="194">
        <v>76</v>
      </c>
      <c r="B47" s="6" t="s">
        <v>44</v>
      </c>
      <c r="C47" s="11">
        <v>200</v>
      </c>
      <c r="D47" s="5">
        <v>3</v>
      </c>
      <c r="E47" s="5">
        <v>1.5</v>
      </c>
      <c r="F47" s="5">
        <v>13</v>
      </c>
      <c r="G47" s="5">
        <v>90</v>
      </c>
    </row>
    <row r="48" spans="1:7" x14ac:dyDescent="0.25">
      <c r="A48" s="241" t="s">
        <v>138</v>
      </c>
      <c r="B48" s="6" t="s">
        <v>45</v>
      </c>
      <c r="C48" s="11">
        <v>250</v>
      </c>
      <c r="D48" s="9">
        <v>5</v>
      </c>
      <c r="E48" s="9">
        <v>24</v>
      </c>
      <c r="F48" s="9">
        <v>38</v>
      </c>
      <c r="G48" s="9">
        <v>290</v>
      </c>
    </row>
    <row r="49" spans="1:7" x14ac:dyDescent="0.25">
      <c r="A49" s="194" t="s">
        <v>145</v>
      </c>
      <c r="B49" s="6" t="s">
        <v>23</v>
      </c>
      <c r="C49" s="11">
        <v>180</v>
      </c>
      <c r="D49" s="16">
        <v>0</v>
      </c>
      <c r="E49" s="16">
        <v>1</v>
      </c>
      <c r="F49" s="16">
        <v>51</v>
      </c>
      <c r="G49" s="16">
        <v>210</v>
      </c>
    </row>
    <row r="50" spans="1:7" x14ac:dyDescent="0.25">
      <c r="A50" s="195"/>
      <c r="B50" s="3" t="s">
        <v>17</v>
      </c>
      <c r="C50" s="9">
        <v>40</v>
      </c>
      <c r="D50" s="15">
        <v>0.3</v>
      </c>
      <c r="E50" s="16">
        <v>3</v>
      </c>
      <c r="F50" s="16">
        <v>20</v>
      </c>
      <c r="G50" s="16">
        <v>95</v>
      </c>
    </row>
    <row r="51" spans="1:7" x14ac:dyDescent="0.25">
      <c r="A51" s="195" t="s">
        <v>132</v>
      </c>
      <c r="B51" s="3" t="s">
        <v>24</v>
      </c>
      <c r="C51" s="9">
        <v>20</v>
      </c>
      <c r="D51" s="8">
        <v>0.2</v>
      </c>
      <c r="E51" s="9">
        <v>1</v>
      </c>
      <c r="F51" s="9">
        <v>10</v>
      </c>
      <c r="G51" s="9">
        <v>45</v>
      </c>
    </row>
    <row r="52" spans="1:7" x14ac:dyDescent="0.25">
      <c r="A52" s="106"/>
      <c r="B52" s="28" t="s">
        <v>25</v>
      </c>
      <c r="C52" s="107">
        <f>SUM(C46:C51)</f>
        <v>720</v>
      </c>
      <c r="D52" s="33">
        <f t="shared" ref="D52:G52" si="7">SUM(D46:D51)</f>
        <v>8.5500000000000007</v>
      </c>
      <c r="E52" s="33">
        <f t="shared" si="7"/>
        <v>31.5</v>
      </c>
      <c r="F52" s="33">
        <f t="shared" si="7"/>
        <v>134</v>
      </c>
      <c r="G52" s="33">
        <f t="shared" si="7"/>
        <v>743</v>
      </c>
    </row>
    <row r="53" spans="1:7" x14ac:dyDescent="0.25">
      <c r="A53" s="108"/>
      <c r="B53" s="31" t="s">
        <v>46</v>
      </c>
      <c r="C53" s="107">
        <f>C52+C44</f>
        <v>1102</v>
      </c>
      <c r="D53" s="33">
        <f>D52+D44</f>
        <v>19.850000000000001</v>
      </c>
      <c r="E53" s="33">
        <f t="shared" ref="E53:G53" si="8">E52+E44</f>
        <v>39.200000000000003</v>
      </c>
      <c r="F53" s="33">
        <f t="shared" si="8"/>
        <v>210.7</v>
      </c>
      <c r="G53" s="33">
        <f t="shared" si="8"/>
        <v>1178</v>
      </c>
    </row>
    <row r="54" spans="1:7" x14ac:dyDescent="0.25">
      <c r="A54" s="253" t="s">
        <v>47</v>
      </c>
      <c r="B54" s="253"/>
      <c r="C54" s="253"/>
      <c r="D54" s="51"/>
      <c r="E54" s="51"/>
      <c r="F54" s="51"/>
      <c r="G54" s="51"/>
    </row>
    <row r="55" spans="1:7" x14ac:dyDescent="0.25">
      <c r="A55" s="194" t="s">
        <v>140</v>
      </c>
      <c r="B55" s="183" t="s">
        <v>48</v>
      </c>
      <c r="C55" s="64">
        <v>80</v>
      </c>
      <c r="D55" s="52">
        <v>4</v>
      </c>
      <c r="E55" s="52">
        <v>14</v>
      </c>
      <c r="F55" s="52">
        <v>13</v>
      </c>
      <c r="G55" s="52">
        <v>151</v>
      </c>
    </row>
    <row r="56" spans="1:7" x14ac:dyDescent="0.25">
      <c r="A56" s="195">
        <v>172</v>
      </c>
      <c r="B56" s="184" t="s">
        <v>49</v>
      </c>
      <c r="C56" s="74">
        <v>150</v>
      </c>
      <c r="D56" s="54">
        <v>10</v>
      </c>
      <c r="E56" s="54">
        <v>6</v>
      </c>
      <c r="F56" s="54">
        <v>41</v>
      </c>
      <c r="G56" s="54">
        <v>280</v>
      </c>
    </row>
    <row r="57" spans="1:7" x14ac:dyDescent="0.25">
      <c r="A57" s="208" t="s">
        <v>127</v>
      </c>
      <c r="B57" s="177" t="s">
        <v>31</v>
      </c>
      <c r="C57" s="16">
        <v>180</v>
      </c>
      <c r="D57" s="5">
        <v>0</v>
      </c>
      <c r="E57" s="5">
        <v>0.2</v>
      </c>
      <c r="F57" s="5">
        <v>14</v>
      </c>
      <c r="G57" s="5">
        <v>55</v>
      </c>
    </row>
    <row r="58" spans="1:7" x14ac:dyDescent="0.25">
      <c r="A58" s="202"/>
      <c r="B58" s="3" t="s">
        <v>17</v>
      </c>
      <c r="C58" s="104">
        <v>40</v>
      </c>
      <c r="D58" s="15">
        <v>0.3</v>
      </c>
      <c r="E58" s="16">
        <v>3</v>
      </c>
      <c r="F58" s="16">
        <v>20</v>
      </c>
      <c r="G58" s="16">
        <v>95</v>
      </c>
    </row>
    <row r="59" spans="1:7" x14ac:dyDescent="0.25">
      <c r="A59" s="195"/>
      <c r="B59" s="3" t="s">
        <v>32</v>
      </c>
      <c r="C59" s="9">
        <v>100</v>
      </c>
      <c r="D59" s="8">
        <v>0.4</v>
      </c>
      <c r="E59" s="8">
        <v>0.4</v>
      </c>
      <c r="F59" s="9">
        <v>10</v>
      </c>
      <c r="G59" s="9">
        <v>45</v>
      </c>
    </row>
    <row r="60" spans="1:7" x14ac:dyDescent="0.25">
      <c r="A60" s="112"/>
      <c r="B60" s="56" t="s">
        <v>18</v>
      </c>
      <c r="C60" s="56">
        <f>SUM(C55:C59)</f>
        <v>550</v>
      </c>
      <c r="D60" s="44">
        <f>SUM(D55:D59)</f>
        <v>14.700000000000001</v>
      </c>
      <c r="E60" s="44">
        <f t="shared" ref="E60:G60" si="9">SUM(E55:E59)</f>
        <v>23.599999999999998</v>
      </c>
      <c r="F60" s="44">
        <f t="shared" si="9"/>
        <v>98</v>
      </c>
      <c r="G60" s="44">
        <f t="shared" si="9"/>
        <v>626</v>
      </c>
    </row>
    <row r="61" spans="1:7" x14ac:dyDescent="0.25">
      <c r="A61" s="253" t="s">
        <v>19</v>
      </c>
      <c r="B61" s="253"/>
      <c r="C61" s="253"/>
      <c r="D61" s="57"/>
      <c r="E61" s="57"/>
      <c r="F61" s="57"/>
      <c r="G61" s="57"/>
    </row>
    <row r="62" spans="1:7" x14ac:dyDescent="0.25">
      <c r="A62" s="195">
        <v>15</v>
      </c>
      <c r="B62" s="3" t="s">
        <v>50</v>
      </c>
      <c r="C62" s="9">
        <v>30</v>
      </c>
      <c r="D62" s="25">
        <v>3</v>
      </c>
      <c r="E62" s="25">
        <v>1</v>
      </c>
      <c r="F62" s="24">
        <v>3.5</v>
      </c>
      <c r="G62" s="25">
        <v>45</v>
      </c>
    </row>
    <row r="63" spans="1:7" x14ac:dyDescent="0.25">
      <c r="A63" s="194" t="s">
        <v>126</v>
      </c>
      <c r="B63" s="6" t="s">
        <v>51</v>
      </c>
      <c r="C63" s="11">
        <v>200</v>
      </c>
      <c r="D63" s="5">
        <v>2</v>
      </c>
      <c r="E63" s="5">
        <v>2</v>
      </c>
      <c r="F63" s="5">
        <v>17</v>
      </c>
      <c r="G63" s="5">
        <v>95</v>
      </c>
    </row>
    <row r="64" spans="1:7" x14ac:dyDescent="0.25">
      <c r="A64" s="194" t="s">
        <v>139</v>
      </c>
      <c r="B64" s="183" t="s">
        <v>52</v>
      </c>
      <c r="C64" s="64">
        <v>90</v>
      </c>
      <c r="D64" s="60">
        <v>6.3</v>
      </c>
      <c r="E64" s="61">
        <v>27</v>
      </c>
      <c r="F64" s="60">
        <v>0.9</v>
      </c>
      <c r="G64" s="61">
        <v>171</v>
      </c>
    </row>
    <row r="65" spans="1:7" x14ac:dyDescent="0.25">
      <c r="A65" s="195" t="s">
        <v>129</v>
      </c>
      <c r="B65" s="3" t="s">
        <v>14</v>
      </c>
      <c r="C65" s="9">
        <v>150</v>
      </c>
      <c r="D65" s="11">
        <v>11</v>
      </c>
      <c r="E65" s="11">
        <v>8</v>
      </c>
      <c r="F65" s="11">
        <v>41</v>
      </c>
      <c r="G65" s="11">
        <v>300</v>
      </c>
    </row>
    <row r="66" spans="1:7" x14ac:dyDescent="0.25">
      <c r="A66" s="195" t="s">
        <v>145</v>
      </c>
      <c r="B66" s="3" t="s">
        <v>37</v>
      </c>
      <c r="C66" s="9">
        <v>180</v>
      </c>
      <c r="D66" s="16">
        <v>0</v>
      </c>
      <c r="E66" s="16">
        <v>1</v>
      </c>
      <c r="F66" s="16">
        <v>51</v>
      </c>
      <c r="G66" s="16">
        <v>210</v>
      </c>
    </row>
    <row r="67" spans="1:7" x14ac:dyDescent="0.25">
      <c r="A67" s="195"/>
      <c r="B67" s="3" t="s">
        <v>17</v>
      </c>
      <c r="C67" s="9">
        <v>40</v>
      </c>
      <c r="D67" s="15">
        <v>0.3</v>
      </c>
      <c r="E67" s="16">
        <v>3</v>
      </c>
      <c r="F67" s="16">
        <v>20</v>
      </c>
      <c r="G67" s="16">
        <v>95</v>
      </c>
    </row>
    <row r="68" spans="1:7" x14ac:dyDescent="0.25">
      <c r="A68" s="195" t="s">
        <v>132</v>
      </c>
      <c r="B68" s="3" t="s">
        <v>24</v>
      </c>
      <c r="C68" s="9">
        <v>20</v>
      </c>
      <c r="D68" s="8">
        <v>0.2</v>
      </c>
      <c r="E68" s="9">
        <v>1</v>
      </c>
      <c r="F68" s="9">
        <v>10</v>
      </c>
      <c r="G68" s="9">
        <v>45</v>
      </c>
    </row>
    <row r="69" spans="1:7" x14ac:dyDescent="0.25">
      <c r="A69" s="199"/>
      <c r="B69" s="28" t="s">
        <v>25</v>
      </c>
      <c r="C69" s="107">
        <f>SUM(C62:C68)</f>
        <v>710</v>
      </c>
      <c r="D69" s="95">
        <f>SUM(D62:D68)</f>
        <v>22.8</v>
      </c>
      <c r="E69" s="95">
        <f t="shared" ref="E69:G69" si="10">SUM(E62:E68)</f>
        <v>43</v>
      </c>
      <c r="F69" s="95">
        <f t="shared" si="10"/>
        <v>143.4</v>
      </c>
      <c r="G69" s="95">
        <f t="shared" si="10"/>
        <v>961</v>
      </c>
    </row>
    <row r="70" spans="1:7" x14ac:dyDescent="0.25">
      <c r="A70" s="108"/>
      <c r="B70" s="31" t="s">
        <v>53</v>
      </c>
      <c r="C70" s="107">
        <f>C69+C60</f>
        <v>1260</v>
      </c>
      <c r="D70" s="33">
        <f>D69+D60</f>
        <v>37.5</v>
      </c>
      <c r="E70" s="33">
        <f t="shared" ref="E70:G70" si="11">E69+E60</f>
        <v>66.599999999999994</v>
      </c>
      <c r="F70" s="33">
        <f t="shared" si="11"/>
        <v>241.4</v>
      </c>
      <c r="G70" s="33">
        <f t="shared" si="11"/>
        <v>1587</v>
      </c>
    </row>
    <row r="71" spans="1:7" x14ac:dyDescent="0.25">
      <c r="A71" s="253" t="s">
        <v>54</v>
      </c>
      <c r="B71" s="253"/>
      <c r="C71" s="253"/>
      <c r="D71" s="48"/>
      <c r="E71" s="48"/>
      <c r="F71" s="48"/>
      <c r="G71" s="48"/>
    </row>
    <row r="72" spans="1:7" x14ac:dyDescent="0.25">
      <c r="A72" s="211">
        <v>213</v>
      </c>
      <c r="B72" s="62" t="s">
        <v>55</v>
      </c>
      <c r="C72" s="113">
        <v>50</v>
      </c>
      <c r="D72" s="63">
        <v>5.8</v>
      </c>
      <c r="E72" s="63">
        <v>6.4</v>
      </c>
      <c r="F72" s="63">
        <v>0.4</v>
      </c>
      <c r="G72" s="63">
        <v>79</v>
      </c>
    </row>
    <row r="73" spans="1:7" x14ac:dyDescent="0.25">
      <c r="A73" s="195">
        <v>172</v>
      </c>
      <c r="B73" s="184" t="s">
        <v>56</v>
      </c>
      <c r="C73" s="9">
        <v>150</v>
      </c>
      <c r="D73" s="64">
        <v>10</v>
      </c>
      <c r="E73" s="64">
        <v>6.3</v>
      </c>
      <c r="F73" s="65">
        <v>40.799999999999997</v>
      </c>
      <c r="G73" s="64">
        <v>275</v>
      </c>
    </row>
    <row r="74" spans="1:7" x14ac:dyDescent="0.25">
      <c r="A74" s="195" t="s">
        <v>133</v>
      </c>
      <c r="B74" s="22" t="s">
        <v>43</v>
      </c>
      <c r="C74" s="9">
        <v>30</v>
      </c>
      <c r="D74" s="50">
        <v>0.05</v>
      </c>
      <c r="E74" s="16">
        <v>1</v>
      </c>
      <c r="F74" s="16">
        <v>2</v>
      </c>
      <c r="G74" s="16">
        <v>13</v>
      </c>
    </row>
    <row r="75" spans="1:7" x14ac:dyDescent="0.25">
      <c r="A75" s="195" t="s">
        <v>134</v>
      </c>
      <c r="B75" s="3" t="s">
        <v>30</v>
      </c>
      <c r="C75" s="9">
        <v>15</v>
      </c>
      <c r="D75" s="5">
        <v>4.5</v>
      </c>
      <c r="E75" s="5">
        <v>3.5</v>
      </c>
      <c r="F75" s="5">
        <v>0</v>
      </c>
      <c r="G75" s="5">
        <v>55</v>
      </c>
    </row>
    <row r="76" spans="1:7" x14ac:dyDescent="0.25">
      <c r="A76" s="206" t="s">
        <v>127</v>
      </c>
      <c r="B76" s="12" t="s">
        <v>31</v>
      </c>
      <c r="C76" s="104">
        <v>180</v>
      </c>
      <c r="D76" s="9">
        <v>0</v>
      </c>
      <c r="E76" s="8">
        <v>0.2</v>
      </c>
      <c r="F76" s="9">
        <v>14</v>
      </c>
      <c r="G76" s="9">
        <v>55</v>
      </c>
    </row>
    <row r="77" spans="1:7" x14ac:dyDescent="0.25">
      <c r="A77" s="202"/>
      <c r="B77" s="3" t="s">
        <v>17</v>
      </c>
      <c r="C77" s="104">
        <v>40</v>
      </c>
      <c r="D77" s="15">
        <v>0.3</v>
      </c>
      <c r="E77" s="16">
        <v>3</v>
      </c>
      <c r="F77" s="16">
        <v>20</v>
      </c>
      <c r="G77" s="16">
        <v>95</v>
      </c>
    </row>
    <row r="78" spans="1:7" x14ac:dyDescent="0.25">
      <c r="A78" s="195"/>
      <c r="B78" s="3" t="s">
        <v>57</v>
      </c>
      <c r="C78" s="9">
        <v>100</v>
      </c>
      <c r="D78" s="8">
        <v>0.4</v>
      </c>
      <c r="E78" s="8">
        <v>0.4</v>
      </c>
      <c r="F78" s="9">
        <v>10</v>
      </c>
      <c r="G78" s="9">
        <v>45</v>
      </c>
    </row>
    <row r="79" spans="1:7" x14ac:dyDescent="0.25">
      <c r="A79" s="106"/>
      <c r="B79" s="28" t="s">
        <v>18</v>
      </c>
      <c r="C79" s="107">
        <f>SUM(C72:C78)</f>
        <v>565</v>
      </c>
      <c r="D79" s="95">
        <f>SUM(D72:D78)</f>
        <v>21.05</v>
      </c>
      <c r="E79" s="95">
        <f t="shared" ref="E79:G79" si="12">SUM(E72:E78)</f>
        <v>20.799999999999997</v>
      </c>
      <c r="F79" s="95">
        <f t="shared" si="12"/>
        <v>87.199999999999989</v>
      </c>
      <c r="G79" s="95">
        <f t="shared" si="12"/>
        <v>617</v>
      </c>
    </row>
    <row r="80" spans="1:7" x14ac:dyDescent="0.25">
      <c r="A80" s="253" t="s">
        <v>19</v>
      </c>
      <c r="B80" s="253"/>
      <c r="C80" s="253"/>
      <c r="D80" s="49"/>
      <c r="E80" s="49"/>
      <c r="F80" s="49"/>
      <c r="G80" s="49"/>
    </row>
    <row r="81" spans="1:7" x14ac:dyDescent="0.25">
      <c r="A81" s="195" t="s">
        <v>143</v>
      </c>
      <c r="B81" s="3" t="s">
        <v>58</v>
      </c>
      <c r="C81" s="9">
        <v>30</v>
      </c>
      <c r="D81" s="5">
        <v>0.1</v>
      </c>
      <c r="E81" s="5">
        <v>1.8</v>
      </c>
      <c r="F81" s="5">
        <v>3</v>
      </c>
      <c r="G81" s="5">
        <v>23</v>
      </c>
    </row>
    <row r="82" spans="1:7" x14ac:dyDescent="0.25">
      <c r="A82" s="194">
        <v>77</v>
      </c>
      <c r="B82" s="6" t="s">
        <v>59</v>
      </c>
      <c r="C82" s="11">
        <v>200</v>
      </c>
      <c r="D82" s="9">
        <v>2</v>
      </c>
      <c r="E82" s="9">
        <v>2</v>
      </c>
      <c r="F82" s="9">
        <v>16</v>
      </c>
      <c r="G82" s="9">
        <v>90</v>
      </c>
    </row>
    <row r="83" spans="1:7" ht="31.5" x14ac:dyDescent="0.25">
      <c r="A83" s="194">
        <v>247</v>
      </c>
      <c r="B83" s="183" t="s">
        <v>60</v>
      </c>
      <c r="C83" s="114" t="s">
        <v>13</v>
      </c>
      <c r="D83" s="69">
        <v>4.8</v>
      </c>
      <c r="E83" s="54">
        <v>9</v>
      </c>
      <c r="F83" s="69">
        <v>4.9000000000000004</v>
      </c>
      <c r="G83" s="54">
        <v>99</v>
      </c>
    </row>
    <row r="84" spans="1:7" x14ac:dyDescent="0.25">
      <c r="A84" s="194">
        <v>321</v>
      </c>
      <c r="B84" s="6" t="s">
        <v>61</v>
      </c>
      <c r="C84" s="114">
        <v>150</v>
      </c>
      <c r="D84" s="11">
        <v>25</v>
      </c>
      <c r="E84" s="11">
        <v>4</v>
      </c>
      <c r="F84" s="11">
        <v>30</v>
      </c>
      <c r="G84" s="11">
        <v>370</v>
      </c>
    </row>
    <row r="85" spans="1:7" x14ac:dyDescent="0.25">
      <c r="A85" s="194" t="s">
        <v>145</v>
      </c>
      <c r="B85" s="6" t="s">
        <v>23</v>
      </c>
      <c r="C85" s="11">
        <v>180</v>
      </c>
      <c r="D85" s="16">
        <v>0</v>
      </c>
      <c r="E85" s="16">
        <v>1</v>
      </c>
      <c r="F85" s="16">
        <v>51</v>
      </c>
      <c r="G85" s="16">
        <v>210</v>
      </c>
    </row>
    <row r="86" spans="1:7" x14ac:dyDescent="0.25">
      <c r="A86" s="195"/>
      <c r="B86" s="3" t="s">
        <v>17</v>
      </c>
      <c r="C86" s="9">
        <v>40</v>
      </c>
      <c r="D86" s="15">
        <v>0.3</v>
      </c>
      <c r="E86" s="16">
        <v>3</v>
      </c>
      <c r="F86" s="16">
        <v>20</v>
      </c>
      <c r="G86" s="16">
        <v>95</v>
      </c>
    </row>
    <row r="87" spans="1:7" x14ac:dyDescent="0.25">
      <c r="A87" s="195" t="s">
        <v>132</v>
      </c>
      <c r="B87" s="3" t="s">
        <v>24</v>
      </c>
      <c r="C87" s="9">
        <v>20</v>
      </c>
      <c r="D87" s="8">
        <v>0.2</v>
      </c>
      <c r="E87" s="9">
        <v>1</v>
      </c>
      <c r="F87" s="9">
        <v>10</v>
      </c>
      <c r="G87" s="9">
        <v>45</v>
      </c>
    </row>
    <row r="88" spans="1:7" x14ac:dyDescent="0.25">
      <c r="A88" s="106"/>
      <c r="B88" s="28" t="s">
        <v>25</v>
      </c>
      <c r="C88" s="107">
        <v>710</v>
      </c>
      <c r="D88" s="95">
        <f>SUM(D81:D87)</f>
        <v>32.4</v>
      </c>
      <c r="E88" s="95">
        <f t="shared" ref="E88:G88" si="13">SUM(E81:E87)</f>
        <v>21.8</v>
      </c>
      <c r="F88" s="95">
        <f t="shared" si="13"/>
        <v>134.9</v>
      </c>
      <c r="G88" s="95">
        <f t="shared" si="13"/>
        <v>932</v>
      </c>
    </row>
    <row r="89" spans="1:7" x14ac:dyDescent="0.25">
      <c r="A89" s="115"/>
      <c r="B89" s="31" t="s">
        <v>62</v>
      </c>
      <c r="C89" s="107">
        <f>C88+C79</f>
        <v>1275</v>
      </c>
      <c r="D89" s="33">
        <f>D88+D79</f>
        <v>53.45</v>
      </c>
      <c r="E89" s="33">
        <f t="shared" ref="E89:G89" si="14">E88+E79</f>
        <v>42.599999999999994</v>
      </c>
      <c r="F89" s="33">
        <f t="shared" si="14"/>
        <v>222.1</v>
      </c>
      <c r="G89" s="33">
        <f t="shared" si="14"/>
        <v>1549</v>
      </c>
    </row>
    <row r="90" spans="1:7" x14ac:dyDescent="0.25">
      <c r="A90" s="253" t="s">
        <v>63</v>
      </c>
      <c r="B90" s="253"/>
      <c r="C90" s="253"/>
      <c r="D90" s="21"/>
      <c r="E90" s="71"/>
      <c r="F90" s="71"/>
      <c r="G90" s="21"/>
    </row>
    <row r="91" spans="1:7" x14ac:dyDescent="0.25">
      <c r="A91" s="195">
        <v>300</v>
      </c>
      <c r="B91" s="184" t="s">
        <v>64</v>
      </c>
      <c r="C91" s="74">
        <v>80</v>
      </c>
      <c r="D91" s="73">
        <v>1.6</v>
      </c>
      <c r="E91" s="73">
        <v>24.4</v>
      </c>
      <c r="F91" s="73">
        <v>0.4</v>
      </c>
      <c r="G91" s="74">
        <v>115</v>
      </c>
    </row>
    <row r="92" spans="1:7" x14ac:dyDescent="0.25">
      <c r="A92" s="195"/>
      <c r="B92" s="185" t="s">
        <v>65</v>
      </c>
      <c r="C92" s="9">
        <v>30</v>
      </c>
      <c r="D92" s="9">
        <v>2.7</v>
      </c>
      <c r="E92" s="8">
        <v>0.6</v>
      </c>
      <c r="F92" s="9">
        <v>2.2999999999999998</v>
      </c>
      <c r="G92" s="9">
        <v>36</v>
      </c>
    </row>
    <row r="93" spans="1:7" x14ac:dyDescent="0.25">
      <c r="A93" s="195" t="s">
        <v>127</v>
      </c>
      <c r="B93" s="186" t="s">
        <v>31</v>
      </c>
      <c r="C93" s="9">
        <v>180</v>
      </c>
      <c r="D93" s="9">
        <v>0</v>
      </c>
      <c r="E93" s="8">
        <v>0.2</v>
      </c>
      <c r="F93" s="9">
        <v>14</v>
      </c>
      <c r="G93" s="9">
        <v>55</v>
      </c>
    </row>
    <row r="94" spans="1:7" x14ac:dyDescent="0.25">
      <c r="A94" s="195" t="s">
        <v>123</v>
      </c>
      <c r="B94" s="184" t="s">
        <v>66</v>
      </c>
      <c r="C94" s="116">
        <v>150</v>
      </c>
      <c r="D94" s="5">
        <v>4.7</v>
      </c>
      <c r="E94" s="5">
        <v>5.2</v>
      </c>
      <c r="F94" s="5">
        <v>37.5</v>
      </c>
      <c r="G94" s="5">
        <v>206</v>
      </c>
    </row>
    <row r="95" spans="1:7" x14ac:dyDescent="0.25">
      <c r="A95" s="202"/>
      <c r="B95" s="3" t="s">
        <v>17</v>
      </c>
      <c r="C95" s="104">
        <v>40</v>
      </c>
      <c r="D95" s="15">
        <v>0.3</v>
      </c>
      <c r="E95" s="16">
        <v>3</v>
      </c>
      <c r="F95" s="16">
        <v>20</v>
      </c>
      <c r="G95" s="16">
        <v>95</v>
      </c>
    </row>
    <row r="96" spans="1:7" x14ac:dyDescent="0.25">
      <c r="A96" s="195"/>
      <c r="B96" s="3" t="s">
        <v>32</v>
      </c>
      <c r="C96" s="9">
        <v>100</v>
      </c>
      <c r="D96" s="8">
        <v>0.4</v>
      </c>
      <c r="E96" s="8">
        <v>0.4</v>
      </c>
      <c r="F96" s="9">
        <v>10</v>
      </c>
      <c r="G96" s="9">
        <v>45</v>
      </c>
    </row>
    <row r="97" spans="1:7" x14ac:dyDescent="0.25">
      <c r="A97" s="115"/>
      <c r="B97" s="28" t="s">
        <v>18</v>
      </c>
      <c r="C97" s="107">
        <f>SUM(C91:C96)</f>
        <v>580</v>
      </c>
      <c r="D97" s="95">
        <f>SUM(D91:D96)</f>
        <v>9.7000000000000011</v>
      </c>
      <c r="E97" s="95">
        <f t="shared" ref="E97:G97" si="15">SUM(E91:E96)</f>
        <v>33.799999999999997</v>
      </c>
      <c r="F97" s="95">
        <f t="shared" si="15"/>
        <v>84.2</v>
      </c>
      <c r="G97" s="95">
        <f t="shared" si="15"/>
        <v>552</v>
      </c>
    </row>
    <row r="98" spans="1:7" x14ac:dyDescent="0.25">
      <c r="A98" s="253" t="s">
        <v>19</v>
      </c>
      <c r="B98" s="253"/>
      <c r="C98" s="253"/>
      <c r="D98" s="21"/>
      <c r="E98" s="21"/>
      <c r="F98" s="21"/>
      <c r="G98" s="21"/>
    </row>
    <row r="99" spans="1:7" x14ac:dyDescent="0.25">
      <c r="A99" s="195">
        <v>33</v>
      </c>
      <c r="B99" s="3" t="s">
        <v>67</v>
      </c>
      <c r="C99" s="9">
        <v>30</v>
      </c>
      <c r="D99" s="14">
        <v>3.5</v>
      </c>
      <c r="E99" s="14">
        <v>1</v>
      </c>
      <c r="F99" s="14">
        <v>5.5</v>
      </c>
      <c r="G99" s="11">
        <v>55</v>
      </c>
    </row>
    <row r="100" spans="1:7" x14ac:dyDescent="0.25">
      <c r="A100" s="194">
        <v>86</v>
      </c>
      <c r="B100" s="6" t="s">
        <v>68</v>
      </c>
      <c r="C100" s="11">
        <v>200</v>
      </c>
      <c r="D100" s="9">
        <v>2</v>
      </c>
      <c r="E100" s="9">
        <v>2</v>
      </c>
      <c r="F100" s="9">
        <v>17</v>
      </c>
      <c r="G100" s="9">
        <v>95</v>
      </c>
    </row>
    <row r="101" spans="1:7" x14ac:dyDescent="0.25">
      <c r="A101" s="194">
        <v>306</v>
      </c>
      <c r="B101" s="6" t="s">
        <v>69</v>
      </c>
      <c r="C101" s="11">
        <v>80</v>
      </c>
      <c r="D101" s="76">
        <v>4.5</v>
      </c>
      <c r="E101" s="77">
        <v>16</v>
      </c>
      <c r="F101" s="77">
        <v>15</v>
      </c>
      <c r="G101" s="77">
        <v>170</v>
      </c>
    </row>
    <row r="102" spans="1:7" x14ac:dyDescent="0.25">
      <c r="A102" s="195" t="s">
        <v>138</v>
      </c>
      <c r="B102" s="3" t="s">
        <v>70</v>
      </c>
      <c r="C102" s="9">
        <v>150</v>
      </c>
      <c r="D102" s="5">
        <v>2</v>
      </c>
      <c r="E102" s="5">
        <v>3.5</v>
      </c>
      <c r="F102" s="5">
        <v>39</v>
      </c>
      <c r="G102" s="5">
        <v>190</v>
      </c>
    </row>
    <row r="103" spans="1:7" x14ac:dyDescent="0.25">
      <c r="A103" s="195" t="s">
        <v>145</v>
      </c>
      <c r="B103" s="3" t="s">
        <v>37</v>
      </c>
      <c r="C103" s="9">
        <v>180</v>
      </c>
      <c r="D103" s="16">
        <v>0</v>
      </c>
      <c r="E103" s="16">
        <v>1</v>
      </c>
      <c r="F103" s="16">
        <v>51</v>
      </c>
      <c r="G103" s="16">
        <v>210</v>
      </c>
    </row>
    <row r="104" spans="1:7" x14ac:dyDescent="0.25">
      <c r="A104" s="195"/>
      <c r="B104" s="3" t="s">
        <v>17</v>
      </c>
      <c r="C104" s="9">
        <v>40</v>
      </c>
      <c r="D104" s="15">
        <v>0.3</v>
      </c>
      <c r="E104" s="16">
        <v>3</v>
      </c>
      <c r="F104" s="16">
        <v>20</v>
      </c>
      <c r="G104" s="16">
        <v>95</v>
      </c>
    </row>
    <row r="105" spans="1:7" x14ac:dyDescent="0.25">
      <c r="A105" s="195" t="s">
        <v>132</v>
      </c>
      <c r="B105" s="3" t="s">
        <v>24</v>
      </c>
      <c r="C105" s="9">
        <v>20</v>
      </c>
      <c r="D105" s="8">
        <v>0.2</v>
      </c>
      <c r="E105" s="9">
        <v>1</v>
      </c>
      <c r="F105" s="9">
        <v>10</v>
      </c>
      <c r="G105" s="9">
        <v>45</v>
      </c>
    </row>
    <row r="106" spans="1:7" x14ac:dyDescent="0.25">
      <c r="A106" s="210"/>
      <c r="B106" s="78" t="s">
        <v>25</v>
      </c>
      <c r="C106" s="107">
        <f>SUM(C99:C105)</f>
        <v>700</v>
      </c>
      <c r="D106" s="95">
        <f>SUM(D99:D105)</f>
        <v>12.5</v>
      </c>
      <c r="E106" s="95">
        <f t="shared" ref="E106:G106" si="16">SUM(E99:E105)</f>
        <v>27.5</v>
      </c>
      <c r="F106" s="95">
        <f t="shared" si="16"/>
        <v>157.5</v>
      </c>
      <c r="G106" s="95">
        <f t="shared" si="16"/>
        <v>860</v>
      </c>
    </row>
    <row r="107" spans="1:7" x14ac:dyDescent="0.25">
      <c r="A107" s="115"/>
      <c r="B107" s="31" t="s">
        <v>71</v>
      </c>
      <c r="C107" s="107">
        <f>C106+C97</f>
        <v>1280</v>
      </c>
      <c r="D107" s="33">
        <f>D106+D97</f>
        <v>22.200000000000003</v>
      </c>
      <c r="E107" s="33">
        <f t="shared" ref="E107:G107" si="17">E106+E97</f>
        <v>61.3</v>
      </c>
      <c r="F107" s="33">
        <f t="shared" si="17"/>
        <v>241.7</v>
      </c>
      <c r="G107" s="33">
        <f t="shared" si="17"/>
        <v>1412</v>
      </c>
    </row>
    <row r="108" spans="1:7" x14ac:dyDescent="0.25">
      <c r="A108" s="253" t="s">
        <v>72</v>
      </c>
      <c r="B108" s="253"/>
      <c r="C108" s="253"/>
      <c r="D108" s="81"/>
      <c r="E108" s="81"/>
      <c r="F108" s="81"/>
      <c r="G108" s="81"/>
    </row>
    <row r="109" spans="1:7" x14ac:dyDescent="0.25">
      <c r="A109" s="195" t="s">
        <v>143</v>
      </c>
      <c r="B109" s="3" t="s">
        <v>58</v>
      </c>
      <c r="C109" s="9">
        <v>30</v>
      </c>
      <c r="D109" s="5">
        <v>0.1</v>
      </c>
      <c r="E109" s="5">
        <v>1.8</v>
      </c>
      <c r="F109" s="5">
        <v>3</v>
      </c>
      <c r="G109" s="5">
        <v>23</v>
      </c>
    </row>
    <row r="110" spans="1:7" ht="31.5" x14ac:dyDescent="0.25">
      <c r="A110" s="194" t="s">
        <v>131</v>
      </c>
      <c r="B110" s="82" t="s">
        <v>73</v>
      </c>
      <c r="C110" s="114" t="s">
        <v>13</v>
      </c>
      <c r="D110" s="69">
        <v>4.8</v>
      </c>
      <c r="E110" s="54">
        <v>9</v>
      </c>
      <c r="F110" s="69">
        <v>4.9000000000000004</v>
      </c>
      <c r="G110" s="54">
        <v>99</v>
      </c>
    </row>
    <row r="111" spans="1:7" x14ac:dyDescent="0.25">
      <c r="A111" s="209" t="s">
        <v>130</v>
      </c>
      <c r="B111" s="183" t="s">
        <v>56</v>
      </c>
      <c r="C111" s="117">
        <v>150</v>
      </c>
      <c r="D111" s="64">
        <v>10</v>
      </c>
      <c r="E111" s="64">
        <v>6.3</v>
      </c>
      <c r="F111" s="65">
        <v>40.799999999999997</v>
      </c>
      <c r="G111" s="64">
        <v>275</v>
      </c>
    </row>
    <row r="112" spans="1:7" x14ac:dyDescent="0.25">
      <c r="A112" s="197" t="s">
        <v>128</v>
      </c>
      <c r="B112" s="12" t="s">
        <v>15</v>
      </c>
      <c r="C112" s="104">
        <v>207</v>
      </c>
      <c r="D112" s="16">
        <v>0</v>
      </c>
      <c r="E112" s="15">
        <v>0.22</v>
      </c>
      <c r="F112" s="15">
        <v>15.56</v>
      </c>
      <c r="G112" s="16">
        <v>61</v>
      </c>
    </row>
    <row r="113" spans="1:7" x14ac:dyDescent="0.25">
      <c r="A113" s="195"/>
      <c r="B113" s="3" t="s">
        <v>17</v>
      </c>
      <c r="C113" s="9">
        <v>40</v>
      </c>
      <c r="D113" s="15">
        <v>0.3</v>
      </c>
      <c r="E113" s="16">
        <v>3</v>
      </c>
      <c r="F113" s="16">
        <v>20</v>
      </c>
      <c r="G113" s="16">
        <v>95</v>
      </c>
    </row>
    <row r="114" spans="1:7" x14ac:dyDescent="0.25">
      <c r="A114" s="195" t="s">
        <v>132</v>
      </c>
      <c r="B114" s="3" t="s">
        <v>24</v>
      </c>
      <c r="C114" s="9">
        <v>20</v>
      </c>
      <c r="D114" s="8">
        <v>0.2</v>
      </c>
      <c r="E114" s="9">
        <v>1</v>
      </c>
      <c r="F114" s="9">
        <v>10</v>
      </c>
      <c r="G114" s="9">
        <v>45</v>
      </c>
    </row>
    <row r="115" spans="1:7" x14ac:dyDescent="0.25">
      <c r="A115" s="106"/>
      <c r="B115" s="28" t="s">
        <v>74</v>
      </c>
      <c r="C115" s="107">
        <v>537</v>
      </c>
      <c r="D115" s="95">
        <f>SUM(D109:D114)</f>
        <v>15.399999999999999</v>
      </c>
      <c r="E115" s="95">
        <f t="shared" ref="E115:G115" si="18">SUM(E109:E114)</f>
        <v>21.32</v>
      </c>
      <c r="F115" s="95">
        <f t="shared" si="18"/>
        <v>94.259999999999991</v>
      </c>
      <c r="G115" s="95">
        <f t="shared" si="18"/>
        <v>598</v>
      </c>
    </row>
    <row r="116" spans="1:7" x14ac:dyDescent="0.25">
      <c r="A116" s="253" t="s">
        <v>75</v>
      </c>
      <c r="B116" s="253"/>
      <c r="C116" s="253"/>
      <c r="D116" s="21"/>
      <c r="E116" s="21"/>
      <c r="F116" s="21"/>
      <c r="G116" s="21"/>
    </row>
    <row r="117" spans="1:7" x14ac:dyDescent="0.25">
      <c r="A117" s="201"/>
      <c r="B117" s="184" t="s">
        <v>76</v>
      </c>
      <c r="C117" s="74">
        <v>30</v>
      </c>
      <c r="D117" s="9">
        <v>2.7</v>
      </c>
      <c r="E117" s="8">
        <v>0.6</v>
      </c>
      <c r="F117" s="9">
        <v>2.2999999999999998</v>
      </c>
      <c r="G117" s="9">
        <v>36</v>
      </c>
    </row>
    <row r="118" spans="1:7" x14ac:dyDescent="0.25">
      <c r="A118" s="195" t="s">
        <v>144</v>
      </c>
      <c r="B118" s="3" t="s">
        <v>77</v>
      </c>
      <c r="C118" s="9">
        <v>200</v>
      </c>
      <c r="D118" s="77">
        <v>3</v>
      </c>
      <c r="E118" s="76">
        <v>1.5</v>
      </c>
      <c r="F118" s="77">
        <v>9</v>
      </c>
      <c r="G118" s="77">
        <v>70</v>
      </c>
    </row>
    <row r="119" spans="1:7" x14ac:dyDescent="0.25">
      <c r="A119" s="194" t="s">
        <v>149</v>
      </c>
      <c r="B119" s="6" t="s">
        <v>78</v>
      </c>
      <c r="C119" s="11">
        <v>200</v>
      </c>
      <c r="D119" s="77">
        <v>15</v>
      </c>
      <c r="E119" s="77">
        <v>19</v>
      </c>
      <c r="F119" s="77">
        <v>19</v>
      </c>
      <c r="G119" s="77">
        <v>290</v>
      </c>
    </row>
    <row r="120" spans="1:7" x14ac:dyDescent="0.25">
      <c r="A120" s="195" t="s">
        <v>145</v>
      </c>
      <c r="B120" s="3" t="s">
        <v>23</v>
      </c>
      <c r="C120" s="9">
        <v>180</v>
      </c>
      <c r="D120" s="16">
        <v>0</v>
      </c>
      <c r="E120" s="16">
        <v>1</v>
      </c>
      <c r="F120" s="16">
        <v>51</v>
      </c>
      <c r="G120" s="16">
        <v>210</v>
      </c>
    </row>
    <row r="121" spans="1:7" x14ac:dyDescent="0.25">
      <c r="A121" s="195"/>
      <c r="B121" s="3" t="s">
        <v>17</v>
      </c>
      <c r="C121" s="9">
        <v>40</v>
      </c>
      <c r="D121" s="15">
        <v>0.3</v>
      </c>
      <c r="E121" s="16">
        <v>3</v>
      </c>
      <c r="F121" s="16">
        <v>20</v>
      </c>
      <c r="G121" s="16">
        <v>95</v>
      </c>
    </row>
    <row r="122" spans="1:7" x14ac:dyDescent="0.25">
      <c r="A122" s="195" t="s">
        <v>132</v>
      </c>
      <c r="B122" s="3" t="s">
        <v>24</v>
      </c>
      <c r="C122" s="9">
        <v>20</v>
      </c>
      <c r="D122" s="8">
        <v>0.2</v>
      </c>
      <c r="E122" s="9">
        <v>1</v>
      </c>
      <c r="F122" s="9">
        <v>10</v>
      </c>
      <c r="G122" s="9">
        <v>45</v>
      </c>
    </row>
    <row r="123" spans="1:7" x14ac:dyDescent="0.25">
      <c r="A123" s="115"/>
      <c r="B123" s="28" t="s">
        <v>25</v>
      </c>
      <c r="C123" s="107">
        <f>SUM(C117:C122)</f>
        <v>670</v>
      </c>
      <c r="D123" s="95">
        <f>SUM(D117:D122)</f>
        <v>21.2</v>
      </c>
      <c r="E123" s="95">
        <f t="shared" ref="E123:G123" si="19">SUM(E117:E122)</f>
        <v>26.1</v>
      </c>
      <c r="F123" s="95">
        <f t="shared" si="19"/>
        <v>111.3</v>
      </c>
      <c r="G123" s="95">
        <f t="shared" si="19"/>
        <v>746</v>
      </c>
    </row>
    <row r="124" spans="1:7" x14ac:dyDescent="0.25">
      <c r="A124" s="115"/>
      <c r="B124" s="31" t="s">
        <v>79</v>
      </c>
      <c r="C124" s="107">
        <f>C123+C115</f>
        <v>1207</v>
      </c>
      <c r="D124" s="33">
        <f>D123+D115</f>
        <v>36.599999999999994</v>
      </c>
      <c r="E124" s="33">
        <f t="shared" ref="E124:G124" si="20">E123+E115</f>
        <v>47.42</v>
      </c>
      <c r="F124" s="33">
        <f t="shared" si="20"/>
        <v>205.56</v>
      </c>
      <c r="G124" s="33">
        <f t="shared" si="20"/>
        <v>1344</v>
      </c>
    </row>
    <row r="125" spans="1:7" x14ac:dyDescent="0.25">
      <c r="A125" s="253" t="s">
        <v>80</v>
      </c>
      <c r="B125" s="253"/>
      <c r="C125" s="253"/>
      <c r="D125" s="81"/>
      <c r="E125" s="81"/>
      <c r="F125" s="81"/>
      <c r="G125" s="81"/>
    </row>
    <row r="126" spans="1:7" x14ac:dyDescent="0.25">
      <c r="A126" s="195" t="s">
        <v>137</v>
      </c>
      <c r="B126" s="22" t="s">
        <v>81</v>
      </c>
      <c r="C126" s="9">
        <v>160</v>
      </c>
      <c r="D126" s="8">
        <v>3.4</v>
      </c>
      <c r="E126" s="8">
        <v>4.8</v>
      </c>
      <c r="F126" s="8">
        <v>38.700000000000003</v>
      </c>
      <c r="G126" s="9">
        <v>203</v>
      </c>
    </row>
    <row r="127" spans="1:7" x14ac:dyDescent="0.25">
      <c r="A127" s="207" t="s">
        <v>134</v>
      </c>
      <c r="B127" s="86" t="s">
        <v>30</v>
      </c>
      <c r="C127" s="109">
        <v>15</v>
      </c>
      <c r="D127" s="69">
        <v>4.5</v>
      </c>
      <c r="E127" s="69">
        <v>3.5</v>
      </c>
      <c r="F127" s="54">
        <v>0</v>
      </c>
      <c r="G127" s="54">
        <v>55</v>
      </c>
    </row>
    <row r="128" spans="1:7" x14ac:dyDescent="0.25">
      <c r="A128" s="208"/>
      <c r="B128" s="87" t="s">
        <v>16</v>
      </c>
      <c r="C128" s="16">
        <v>40</v>
      </c>
      <c r="D128" s="14">
        <v>5.5</v>
      </c>
      <c r="E128" s="11">
        <v>3</v>
      </c>
      <c r="F128" s="11">
        <v>23</v>
      </c>
      <c r="G128" s="11">
        <v>150</v>
      </c>
    </row>
    <row r="129" spans="1:7" x14ac:dyDescent="0.25">
      <c r="A129" s="206" t="s">
        <v>128</v>
      </c>
      <c r="B129" s="12" t="s">
        <v>15</v>
      </c>
      <c r="C129" s="104">
        <v>187</v>
      </c>
      <c r="D129" s="9">
        <v>0</v>
      </c>
      <c r="E129" s="8">
        <v>0.2</v>
      </c>
      <c r="F129" s="9">
        <v>14</v>
      </c>
      <c r="G129" s="9">
        <v>55</v>
      </c>
    </row>
    <row r="130" spans="1:7" x14ac:dyDescent="0.25">
      <c r="A130" s="195"/>
      <c r="B130" s="3" t="s">
        <v>17</v>
      </c>
      <c r="C130" s="104">
        <v>40</v>
      </c>
      <c r="D130" s="15">
        <v>0.3</v>
      </c>
      <c r="E130" s="16">
        <v>3</v>
      </c>
      <c r="F130" s="16">
        <v>20</v>
      </c>
      <c r="G130" s="16">
        <v>95</v>
      </c>
    </row>
    <row r="131" spans="1:7" x14ac:dyDescent="0.25">
      <c r="A131" s="115"/>
      <c r="B131" s="28" t="s">
        <v>18</v>
      </c>
      <c r="C131" s="107">
        <f>SUM(C126:C130)</f>
        <v>442</v>
      </c>
      <c r="D131" s="95">
        <f>SUM(D126:D130)</f>
        <v>13.700000000000001</v>
      </c>
      <c r="E131" s="95">
        <f t="shared" ref="E131:G131" si="21">SUM(E126:E130)</f>
        <v>14.5</v>
      </c>
      <c r="F131" s="95">
        <f t="shared" si="21"/>
        <v>95.7</v>
      </c>
      <c r="G131" s="95">
        <f t="shared" si="21"/>
        <v>558</v>
      </c>
    </row>
    <row r="132" spans="1:7" x14ac:dyDescent="0.25">
      <c r="A132" s="253" t="s">
        <v>19</v>
      </c>
      <c r="B132" s="253"/>
      <c r="C132" s="253"/>
      <c r="D132" s="57"/>
      <c r="E132" s="57"/>
      <c r="F132" s="57"/>
      <c r="G132" s="57"/>
    </row>
    <row r="133" spans="1:7" x14ac:dyDescent="0.25">
      <c r="A133" s="195" t="s">
        <v>124</v>
      </c>
      <c r="B133" s="3" t="s">
        <v>82</v>
      </c>
      <c r="C133" s="9">
        <v>30</v>
      </c>
      <c r="D133" s="88">
        <v>2.82</v>
      </c>
      <c r="E133" s="9">
        <v>0.36</v>
      </c>
      <c r="F133" s="88">
        <v>2.34</v>
      </c>
      <c r="G133" s="9">
        <v>34</v>
      </c>
    </row>
    <row r="134" spans="1:7" x14ac:dyDescent="0.25">
      <c r="A134" s="194" t="s">
        <v>126</v>
      </c>
      <c r="B134" s="6" t="s">
        <v>83</v>
      </c>
      <c r="C134" s="11">
        <v>200</v>
      </c>
      <c r="D134" s="77">
        <v>1</v>
      </c>
      <c r="E134" s="77">
        <v>11</v>
      </c>
      <c r="F134" s="77">
        <v>29</v>
      </c>
      <c r="G134" s="77">
        <v>170</v>
      </c>
    </row>
    <row r="135" spans="1:7" x14ac:dyDescent="0.25">
      <c r="A135" s="241" t="s">
        <v>138</v>
      </c>
      <c r="B135" s="6" t="s">
        <v>45</v>
      </c>
      <c r="C135" s="11">
        <v>250</v>
      </c>
      <c r="D135" s="9">
        <v>5</v>
      </c>
      <c r="E135" s="9">
        <v>24</v>
      </c>
      <c r="F135" s="9">
        <v>38</v>
      </c>
      <c r="G135" s="9">
        <v>290</v>
      </c>
    </row>
    <row r="136" spans="1:7" x14ac:dyDescent="0.25">
      <c r="A136" s="195" t="s">
        <v>145</v>
      </c>
      <c r="B136" s="3" t="s">
        <v>23</v>
      </c>
      <c r="C136" s="9">
        <v>180</v>
      </c>
      <c r="D136" s="16">
        <v>0</v>
      </c>
      <c r="E136" s="16">
        <v>1</v>
      </c>
      <c r="F136" s="16">
        <v>51</v>
      </c>
      <c r="G136" s="16">
        <v>210</v>
      </c>
    </row>
    <row r="137" spans="1:7" x14ac:dyDescent="0.25">
      <c r="A137" s="195"/>
      <c r="B137" s="3" t="s">
        <v>17</v>
      </c>
      <c r="C137" s="9">
        <v>40</v>
      </c>
      <c r="D137" s="15">
        <v>0.3</v>
      </c>
      <c r="E137" s="16">
        <v>3</v>
      </c>
      <c r="F137" s="16">
        <v>20</v>
      </c>
      <c r="G137" s="16">
        <v>95</v>
      </c>
    </row>
    <row r="138" spans="1:7" x14ac:dyDescent="0.25">
      <c r="A138" s="195" t="s">
        <v>132</v>
      </c>
      <c r="B138" s="3" t="s">
        <v>24</v>
      </c>
      <c r="C138" s="9">
        <v>20</v>
      </c>
      <c r="D138" s="8">
        <v>0.2</v>
      </c>
      <c r="E138" s="9">
        <v>1</v>
      </c>
      <c r="F138" s="9">
        <v>10</v>
      </c>
      <c r="G138" s="9">
        <v>45</v>
      </c>
    </row>
    <row r="139" spans="1:7" x14ac:dyDescent="0.25">
      <c r="A139" s="242"/>
      <c r="B139" s="28" t="s">
        <v>25</v>
      </c>
      <c r="C139" s="107">
        <f>SUM(C133:C138)</f>
        <v>720</v>
      </c>
      <c r="D139" s="95">
        <f>SUM(D133:D138)</f>
        <v>9.32</v>
      </c>
      <c r="E139" s="95">
        <f t="shared" ref="E139:G139" si="22">SUM(E133:E138)</f>
        <v>40.36</v>
      </c>
      <c r="F139" s="95">
        <f t="shared" si="22"/>
        <v>150.34</v>
      </c>
      <c r="G139" s="95">
        <f t="shared" si="22"/>
        <v>844</v>
      </c>
    </row>
    <row r="140" spans="1:7" x14ac:dyDescent="0.25">
      <c r="A140" s="115"/>
      <c r="B140" s="31" t="s">
        <v>84</v>
      </c>
      <c r="C140" s="107">
        <f>C139+C131</f>
        <v>1162</v>
      </c>
      <c r="D140" s="33">
        <f>D139+D131</f>
        <v>23.020000000000003</v>
      </c>
      <c r="E140" s="33">
        <f t="shared" ref="E140:G140" si="23">E139+E131</f>
        <v>54.86</v>
      </c>
      <c r="F140" s="33">
        <f t="shared" si="23"/>
        <v>246.04000000000002</v>
      </c>
      <c r="G140" s="33">
        <f t="shared" si="23"/>
        <v>1402</v>
      </c>
    </row>
    <row r="141" spans="1:7" x14ac:dyDescent="0.25">
      <c r="A141" s="253" t="s">
        <v>85</v>
      </c>
      <c r="B141" s="253"/>
      <c r="C141" s="253"/>
      <c r="D141" s="21"/>
      <c r="E141" s="21"/>
      <c r="F141" s="21"/>
      <c r="G141" s="21"/>
    </row>
    <row r="142" spans="1:7" x14ac:dyDescent="0.25">
      <c r="A142" s="195"/>
      <c r="B142" s="22" t="s">
        <v>40</v>
      </c>
      <c r="C142" s="9" t="s">
        <v>41</v>
      </c>
      <c r="D142" s="5">
        <v>11</v>
      </c>
      <c r="E142" s="5">
        <v>4.5</v>
      </c>
      <c r="F142" s="5">
        <v>30.7</v>
      </c>
      <c r="G142" s="5">
        <v>235</v>
      </c>
    </row>
    <row r="143" spans="1:7" x14ac:dyDescent="0.25">
      <c r="A143" s="206" t="s">
        <v>127</v>
      </c>
      <c r="B143" s="12" t="s">
        <v>31</v>
      </c>
      <c r="C143" s="104">
        <v>180</v>
      </c>
      <c r="D143" s="9">
        <v>0</v>
      </c>
      <c r="E143" s="8">
        <v>0.2</v>
      </c>
      <c r="F143" s="9">
        <v>14</v>
      </c>
      <c r="G143" s="9">
        <v>55</v>
      </c>
    </row>
    <row r="144" spans="1:7" x14ac:dyDescent="0.25">
      <c r="A144" s="195"/>
      <c r="B144" s="3" t="s">
        <v>16</v>
      </c>
      <c r="C144" s="9">
        <v>40</v>
      </c>
      <c r="D144" s="14">
        <v>5.5</v>
      </c>
      <c r="E144" s="11">
        <v>3</v>
      </c>
      <c r="F144" s="11">
        <v>23</v>
      </c>
      <c r="G144" s="11">
        <v>150</v>
      </c>
    </row>
    <row r="145" spans="1:7" x14ac:dyDescent="0.25">
      <c r="A145" s="202"/>
      <c r="B145" s="3" t="s">
        <v>17</v>
      </c>
      <c r="C145" s="104">
        <v>40</v>
      </c>
      <c r="D145" s="15">
        <v>0.3</v>
      </c>
      <c r="E145" s="16">
        <v>3</v>
      </c>
      <c r="F145" s="16">
        <v>20</v>
      </c>
      <c r="G145" s="16">
        <v>95</v>
      </c>
    </row>
    <row r="146" spans="1:7" x14ac:dyDescent="0.25">
      <c r="A146" s="205"/>
      <c r="B146" s="17" t="s">
        <v>18</v>
      </c>
      <c r="C146" s="105">
        <v>400</v>
      </c>
      <c r="D146" s="20">
        <f>SUM(D142:D145)</f>
        <v>16.8</v>
      </c>
      <c r="E146" s="20">
        <f t="shared" ref="E146:G146" si="24">SUM(E142:E145)</f>
        <v>10.7</v>
      </c>
      <c r="F146" s="20">
        <f t="shared" si="24"/>
        <v>87.7</v>
      </c>
      <c r="G146" s="20">
        <f t="shared" si="24"/>
        <v>535</v>
      </c>
    </row>
    <row r="147" spans="1:7" x14ac:dyDescent="0.25">
      <c r="A147" s="253" t="s">
        <v>19</v>
      </c>
      <c r="B147" s="253"/>
      <c r="C147" s="253"/>
      <c r="D147" s="21"/>
      <c r="E147" s="89"/>
      <c r="F147" s="21"/>
      <c r="G147" s="21"/>
    </row>
    <row r="148" spans="1:7" x14ac:dyDescent="0.25">
      <c r="A148" s="195" t="s">
        <v>146</v>
      </c>
      <c r="B148" s="3" t="s">
        <v>86</v>
      </c>
      <c r="C148" s="9">
        <v>30</v>
      </c>
      <c r="D148" s="76">
        <v>3.5</v>
      </c>
      <c r="E148" s="77">
        <v>1</v>
      </c>
      <c r="F148" s="76">
        <v>5.5</v>
      </c>
      <c r="G148" s="77">
        <v>55</v>
      </c>
    </row>
    <row r="149" spans="1:7" x14ac:dyDescent="0.25">
      <c r="A149" s="203" t="s">
        <v>126</v>
      </c>
      <c r="B149" s="90" t="s">
        <v>51</v>
      </c>
      <c r="C149" s="118">
        <v>200</v>
      </c>
      <c r="D149" s="5">
        <v>2</v>
      </c>
      <c r="E149" s="5">
        <v>2</v>
      </c>
      <c r="F149" s="5">
        <v>17</v>
      </c>
      <c r="G149" s="5">
        <v>95</v>
      </c>
    </row>
    <row r="150" spans="1:7" x14ac:dyDescent="0.25">
      <c r="A150" s="195" t="s">
        <v>135</v>
      </c>
      <c r="B150" s="22" t="s">
        <v>87</v>
      </c>
      <c r="C150" s="120">
        <v>80</v>
      </c>
      <c r="D150" s="92">
        <v>7.1</v>
      </c>
      <c r="E150" s="92">
        <v>12.4</v>
      </c>
      <c r="F150" s="92">
        <v>6.2</v>
      </c>
      <c r="G150" s="93">
        <v>133</v>
      </c>
    </row>
    <row r="151" spans="1:7" x14ac:dyDescent="0.25">
      <c r="A151" s="204" t="s">
        <v>136</v>
      </c>
      <c r="B151" s="94" t="s">
        <v>88</v>
      </c>
      <c r="C151" s="118">
        <v>150</v>
      </c>
      <c r="D151" s="5">
        <v>6</v>
      </c>
      <c r="E151" s="5">
        <v>4</v>
      </c>
      <c r="F151" s="5">
        <v>17</v>
      </c>
      <c r="G151" s="5">
        <v>140</v>
      </c>
    </row>
    <row r="152" spans="1:7" x14ac:dyDescent="0.25">
      <c r="A152" s="195" t="s">
        <v>145</v>
      </c>
      <c r="B152" s="3" t="s">
        <v>23</v>
      </c>
      <c r="C152" s="9">
        <v>180</v>
      </c>
      <c r="D152" s="16">
        <v>0</v>
      </c>
      <c r="E152" s="16">
        <v>1</v>
      </c>
      <c r="F152" s="16">
        <v>51</v>
      </c>
      <c r="G152" s="16">
        <v>210</v>
      </c>
    </row>
    <row r="153" spans="1:7" x14ac:dyDescent="0.25">
      <c r="A153" s="195"/>
      <c r="B153" s="3" t="s">
        <v>17</v>
      </c>
      <c r="C153" s="9">
        <v>40</v>
      </c>
      <c r="D153" s="15">
        <v>0.3</v>
      </c>
      <c r="E153" s="16">
        <v>3</v>
      </c>
      <c r="F153" s="16">
        <v>20</v>
      </c>
      <c r="G153" s="16">
        <v>95</v>
      </c>
    </row>
    <row r="154" spans="1:7" x14ac:dyDescent="0.25">
      <c r="A154" s="195" t="s">
        <v>132</v>
      </c>
      <c r="B154" s="3" t="s">
        <v>24</v>
      </c>
      <c r="C154" s="9">
        <v>20</v>
      </c>
      <c r="D154" s="8">
        <v>0.2</v>
      </c>
      <c r="E154" s="9">
        <v>1</v>
      </c>
      <c r="F154" s="9">
        <v>10</v>
      </c>
      <c r="G154" s="9">
        <v>45</v>
      </c>
    </row>
    <row r="155" spans="1:7" x14ac:dyDescent="0.25">
      <c r="A155" s="205"/>
      <c r="B155" s="28" t="s">
        <v>25</v>
      </c>
      <c r="C155" s="107">
        <f>SUM(C148:C154)</f>
        <v>700</v>
      </c>
      <c r="D155" s="95">
        <f>SUM(D148:D154)</f>
        <v>19.100000000000001</v>
      </c>
      <c r="E155" s="95">
        <f t="shared" ref="E155:G155" si="25">SUM(E148:E154)</f>
        <v>24.4</v>
      </c>
      <c r="F155" s="95">
        <f t="shared" si="25"/>
        <v>126.7</v>
      </c>
      <c r="G155" s="95">
        <f t="shared" si="25"/>
        <v>773</v>
      </c>
    </row>
    <row r="156" spans="1:7" x14ac:dyDescent="0.25">
      <c r="A156" s="205"/>
      <c r="B156" s="31" t="s">
        <v>89</v>
      </c>
      <c r="C156" s="107">
        <f>C155+C146</f>
        <v>1100</v>
      </c>
      <c r="D156" s="33">
        <f>D155+D146</f>
        <v>35.900000000000006</v>
      </c>
      <c r="E156" s="33">
        <f t="shared" ref="E156:G156" si="26">E155+E146</f>
        <v>35.099999999999994</v>
      </c>
      <c r="F156" s="33">
        <f t="shared" si="26"/>
        <v>214.4</v>
      </c>
      <c r="G156" s="33">
        <f t="shared" si="26"/>
        <v>1308</v>
      </c>
    </row>
    <row r="157" spans="1:7" x14ac:dyDescent="0.25">
      <c r="A157" s="253" t="s">
        <v>90</v>
      </c>
      <c r="B157" s="253"/>
      <c r="C157" s="253"/>
      <c r="D157" s="21"/>
      <c r="E157" s="21"/>
      <c r="F157" s="21"/>
      <c r="G157" s="21"/>
    </row>
    <row r="158" spans="1:7" x14ac:dyDescent="0.25">
      <c r="A158" s="201" t="s">
        <v>143</v>
      </c>
      <c r="B158" s="184" t="s">
        <v>20</v>
      </c>
      <c r="C158" s="74">
        <v>30</v>
      </c>
      <c r="D158" s="5">
        <v>0.1</v>
      </c>
      <c r="E158" s="5">
        <v>1.8</v>
      </c>
      <c r="F158" s="5">
        <v>3</v>
      </c>
      <c r="G158" s="5">
        <v>23</v>
      </c>
    </row>
    <row r="159" spans="1:7" x14ac:dyDescent="0.25">
      <c r="A159" s="195" t="s">
        <v>139</v>
      </c>
      <c r="B159" s="96" t="s">
        <v>52</v>
      </c>
      <c r="C159" s="9">
        <v>90</v>
      </c>
      <c r="D159" s="15">
        <v>6.3</v>
      </c>
      <c r="E159" s="16">
        <v>27</v>
      </c>
      <c r="F159" s="15">
        <v>0.9</v>
      </c>
      <c r="G159" s="16">
        <v>171</v>
      </c>
    </row>
    <row r="160" spans="1:7" x14ac:dyDescent="0.25">
      <c r="A160" s="195">
        <v>168</v>
      </c>
      <c r="B160" s="22" t="s">
        <v>14</v>
      </c>
      <c r="C160" s="9">
        <v>180</v>
      </c>
      <c r="D160" s="11">
        <v>13</v>
      </c>
      <c r="E160" s="11">
        <v>10</v>
      </c>
      <c r="F160" s="11">
        <v>49</v>
      </c>
      <c r="G160" s="11">
        <v>360</v>
      </c>
    </row>
    <row r="161" spans="1:7" x14ac:dyDescent="0.25">
      <c r="A161" s="195" t="s">
        <v>141</v>
      </c>
      <c r="B161" s="3" t="s">
        <v>91</v>
      </c>
      <c r="C161" s="9">
        <v>180</v>
      </c>
      <c r="D161" s="9">
        <v>2</v>
      </c>
      <c r="E161" s="9">
        <v>3</v>
      </c>
      <c r="F161" s="9">
        <v>23</v>
      </c>
      <c r="G161" s="9">
        <v>120</v>
      </c>
    </row>
    <row r="162" spans="1:7" x14ac:dyDescent="0.25">
      <c r="A162" s="202"/>
      <c r="B162" s="12" t="s">
        <v>92</v>
      </c>
      <c r="C162" s="104">
        <v>40</v>
      </c>
      <c r="D162" s="15">
        <v>0.3</v>
      </c>
      <c r="E162" s="16">
        <v>3</v>
      </c>
      <c r="F162" s="16">
        <v>20</v>
      </c>
      <c r="G162" s="16">
        <v>95</v>
      </c>
    </row>
    <row r="163" spans="1:7" x14ac:dyDescent="0.25">
      <c r="A163" s="199"/>
      <c r="B163" s="28" t="s">
        <v>18</v>
      </c>
      <c r="C163" s="107">
        <f>SUM(C158:C162)</f>
        <v>520</v>
      </c>
      <c r="D163" s="95">
        <f>SUM(D158:D162)</f>
        <v>21.7</v>
      </c>
      <c r="E163" s="95">
        <f t="shared" ref="E163:G163" si="27">SUM(E158:E162)</f>
        <v>44.8</v>
      </c>
      <c r="F163" s="95">
        <f t="shared" si="27"/>
        <v>95.9</v>
      </c>
      <c r="G163" s="95">
        <f t="shared" si="27"/>
        <v>769</v>
      </c>
    </row>
    <row r="164" spans="1:7" x14ac:dyDescent="0.25">
      <c r="A164" s="253" t="s">
        <v>19</v>
      </c>
      <c r="B164" s="253"/>
      <c r="C164" s="253"/>
      <c r="D164" s="81"/>
      <c r="E164" s="81"/>
      <c r="F164" s="81"/>
      <c r="G164" s="81"/>
    </row>
    <row r="165" spans="1:7" x14ac:dyDescent="0.25">
      <c r="A165" s="198" t="s">
        <v>151</v>
      </c>
      <c r="B165" s="187" t="s">
        <v>93</v>
      </c>
      <c r="C165" s="119">
        <v>30</v>
      </c>
      <c r="D165" s="73">
        <v>2.7</v>
      </c>
      <c r="E165" s="73">
        <v>0.4</v>
      </c>
      <c r="F165" s="73">
        <v>2.7</v>
      </c>
      <c r="G165" s="74">
        <v>34</v>
      </c>
    </row>
    <row r="166" spans="1:7" ht="31.5" x14ac:dyDescent="0.25">
      <c r="A166" s="194"/>
      <c r="B166" s="188" t="s">
        <v>94</v>
      </c>
      <c r="C166" s="11">
        <v>200</v>
      </c>
      <c r="D166" s="76">
        <v>4.5</v>
      </c>
      <c r="E166" s="76">
        <v>3.5</v>
      </c>
      <c r="F166" s="77">
        <v>13</v>
      </c>
      <c r="G166" s="77">
        <v>100</v>
      </c>
    </row>
    <row r="167" spans="1:7" x14ac:dyDescent="0.25">
      <c r="A167" s="194" t="s">
        <v>150</v>
      </c>
      <c r="B167" s="82" t="s">
        <v>95</v>
      </c>
      <c r="C167" s="120" t="s">
        <v>13</v>
      </c>
      <c r="D167" s="99">
        <v>44.4</v>
      </c>
      <c r="E167" s="99">
        <v>14.1</v>
      </c>
      <c r="F167" s="99">
        <v>3.8</v>
      </c>
      <c r="G167" s="100">
        <v>472</v>
      </c>
    </row>
    <row r="168" spans="1:7" x14ac:dyDescent="0.25">
      <c r="A168" s="195" t="s">
        <v>142</v>
      </c>
      <c r="B168" s="3" t="s">
        <v>61</v>
      </c>
      <c r="C168" s="9">
        <v>150</v>
      </c>
      <c r="D168" s="11">
        <v>25</v>
      </c>
      <c r="E168" s="11">
        <v>4</v>
      </c>
      <c r="F168" s="11">
        <v>30</v>
      </c>
      <c r="G168" s="11">
        <v>370</v>
      </c>
    </row>
    <row r="169" spans="1:7" x14ac:dyDescent="0.25">
      <c r="A169" s="195" t="s">
        <v>145</v>
      </c>
      <c r="B169" s="3" t="s">
        <v>23</v>
      </c>
      <c r="C169" s="9">
        <v>180</v>
      </c>
      <c r="D169" s="16">
        <v>0</v>
      </c>
      <c r="E169" s="16">
        <v>1</v>
      </c>
      <c r="F169" s="16">
        <v>51</v>
      </c>
      <c r="G169" s="16">
        <v>210</v>
      </c>
    </row>
    <row r="170" spans="1:7" x14ac:dyDescent="0.25">
      <c r="A170" s="195"/>
      <c r="B170" s="3" t="s">
        <v>17</v>
      </c>
      <c r="C170" s="9">
        <v>40</v>
      </c>
      <c r="D170" s="15">
        <v>0.3</v>
      </c>
      <c r="E170" s="16">
        <v>3</v>
      </c>
      <c r="F170" s="16">
        <v>20</v>
      </c>
      <c r="G170" s="16">
        <v>95</v>
      </c>
    </row>
    <row r="171" spans="1:7" x14ac:dyDescent="0.25">
      <c r="A171" s="195" t="s">
        <v>132</v>
      </c>
      <c r="B171" s="3" t="s">
        <v>24</v>
      </c>
      <c r="C171" s="9">
        <v>20</v>
      </c>
      <c r="D171" s="8">
        <v>0.2</v>
      </c>
      <c r="E171" s="9">
        <v>1</v>
      </c>
      <c r="F171" s="9">
        <v>10</v>
      </c>
      <c r="G171" s="9">
        <v>45</v>
      </c>
    </row>
    <row r="172" spans="1:7" x14ac:dyDescent="0.25">
      <c r="A172" s="199"/>
      <c r="B172" s="28" t="s">
        <v>25</v>
      </c>
      <c r="C172" s="107">
        <v>710</v>
      </c>
      <c r="D172" s="95">
        <f>SUM(D165:D171)</f>
        <v>77.099999999999994</v>
      </c>
      <c r="E172" s="95">
        <f t="shared" ref="E172:G172" si="28">SUM(E165:E171)</f>
        <v>27</v>
      </c>
      <c r="F172" s="95">
        <f t="shared" si="28"/>
        <v>130.5</v>
      </c>
      <c r="G172" s="95">
        <f t="shared" si="28"/>
        <v>1326</v>
      </c>
    </row>
    <row r="173" spans="1:7" x14ac:dyDescent="0.25">
      <c r="A173" s="200"/>
      <c r="B173" s="101" t="s">
        <v>96</v>
      </c>
      <c r="C173" s="107">
        <f>C172+C163</f>
        <v>1230</v>
      </c>
      <c r="D173" s="33">
        <f>D172+D163</f>
        <v>98.8</v>
      </c>
      <c r="E173" s="33">
        <f t="shared" ref="E173:G173" si="29">E172+E163</f>
        <v>71.8</v>
      </c>
      <c r="F173" s="33">
        <f t="shared" si="29"/>
        <v>226.4</v>
      </c>
      <c r="G173" s="33">
        <f t="shared" si="29"/>
        <v>2095</v>
      </c>
    </row>
  </sheetData>
  <mergeCells count="30">
    <mergeCell ref="A1:G1"/>
    <mergeCell ref="A2:C2"/>
    <mergeCell ref="D2:F2"/>
    <mergeCell ref="G2:G4"/>
    <mergeCell ref="A3:A4"/>
    <mergeCell ref="B3:B4"/>
    <mergeCell ref="C3:C4"/>
    <mergeCell ref="D3:D4"/>
    <mergeCell ref="E3:E4"/>
    <mergeCell ref="F3:F4"/>
    <mergeCell ref="A98:C98"/>
    <mergeCell ref="A5:C5"/>
    <mergeCell ref="A13:C13"/>
    <mergeCell ref="A22:C22"/>
    <mergeCell ref="A29:C29"/>
    <mergeCell ref="A39:C39"/>
    <mergeCell ref="A45:C45"/>
    <mergeCell ref="A54:C54"/>
    <mergeCell ref="A61:C61"/>
    <mergeCell ref="A71:C71"/>
    <mergeCell ref="A80:C80"/>
    <mergeCell ref="A90:C90"/>
    <mergeCell ref="A157:C157"/>
    <mergeCell ref="A164:C164"/>
    <mergeCell ref="A108:C108"/>
    <mergeCell ref="A116:C116"/>
    <mergeCell ref="A125:C125"/>
    <mergeCell ref="A132:C132"/>
    <mergeCell ref="A141:C141"/>
    <mergeCell ref="A147:C147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BreakPreview" zoomScale="60" zoomScaleNormal="100" workbookViewId="0">
      <selection activeCell="K11" sqref="K11"/>
    </sheetView>
  </sheetViews>
  <sheetFormatPr defaultColWidth="11.42578125" defaultRowHeight="15.75" x14ac:dyDescent="0.25"/>
  <cols>
    <col min="1" max="1" width="14.140625" customWidth="1"/>
    <col min="2" max="2" width="37" style="102" customWidth="1"/>
    <col min="3" max="6" width="9.42578125" style="102" customWidth="1"/>
    <col min="7" max="7" width="13.140625" style="102" customWidth="1"/>
    <col min="8" max="8" width="6.140625" customWidth="1"/>
  </cols>
  <sheetData>
    <row r="1" spans="1:7" x14ac:dyDescent="0.25">
      <c r="A1" s="254" t="s">
        <v>163</v>
      </c>
      <c r="B1" s="254"/>
      <c r="C1" s="254"/>
      <c r="D1" s="254"/>
      <c r="E1" s="254"/>
      <c r="F1" s="254"/>
      <c r="G1" s="254"/>
    </row>
    <row r="2" spans="1:7" x14ac:dyDescent="0.25">
      <c r="A2" s="255" t="s">
        <v>1</v>
      </c>
      <c r="B2" s="255"/>
      <c r="C2" s="255"/>
      <c r="D2" s="256" t="s">
        <v>2</v>
      </c>
      <c r="E2" s="256"/>
      <c r="F2" s="256"/>
      <c r="G2" s="256" t="s">
        <v>3</v>
      </c>
    </row>
    <row r="3" spans="1:7" ht="15" x14ac:dyDescent="0.25">
      <c r="A3" s="257" t="s">
        <v>4</v>
      </c>
      <c r="B3" s="253" t="s">
        <v>5</v>
      </c>
      <c r="C3" s="253" t="s">
        <v>6</v>
      </c>
      <c r="D3" s="256" t="s">
        <v>7</v>
      </c>
      <c r="E3" s="256" t="s">
        <v>8</v>
      </c>
      <c r="F3" s="256" t="s">
        <v>9</v>
      </c>
      <c r="G3" s="256"/>
    </row>
    <row r="4" spans="1:7" ht="15" x14ac:dyDescent="0.25">
      <c r="A4" s="257"/>
      <c r="B4" s="253"/>
      <c r="C4" s="253"/>
      <c r="D4" s="256"/>
      <c r="E4" s="256"/>
      <c r="F4" s="256"/>
      <c r="G4" s="256"/>
    </row>
    <row r="5" spans="1:7" x14ac:dyDescent="0.25">
      <c r="A5" s="253" t="s">
        <v>10</v>
      </c>
      <c r="B5" s="253"/>
      <c r="C5" s="253"/>
      <c r="D5" s="1"/>
      <c r="E5" s="1"/>
      <c r="F5" s="1"/>
      <c r="G5" s="1"/>
    </row>
    <row r="6" spans="1:7" x14ac:dyDescent="0.25">
      <c r="A6" s="217" t="s">
        <v>147</v>
      </c>
      <c r="B6" s="3" t="s">
        <v>11</v>
      </c>
      <c r="C6" s="9">
        <v>30</v>
      </c>
      <c r="D6" s="5">
        <v>0.05</v>
      </c>
      <c r="E6" s="5">
        <v>0.25</v>
      </c>
      <c r="F6" s="5">
        <v>0.75</v>
      </c>
      <c r="G6" s="5">
        <v>5</v>
      </c>
    </row>
    <row r="7" spans="1:7" x14ac:dyDescent="0.25">
      <c r="A7" s="218" t="s">
        <v>139</v>
      </c>
      <c r="B7" s="6" t="s">
        <v>12</v>
      </c>
      <c r="C7" s="103" t="s">
        <v>13</v>
      </c>
      <c r="D7" s="8">
        <v>6.5</v>
      </c>
      <c r="E7" s="9">
        <v>27</v>
      </c>
      <c r="F7" s="9">
        <v>1</v>
      </c>
      <c r="G7" s="9">
        <v>170</v>
      </c>
    </row>
    <row r="8" spans="1:7" x14ac:dyDescent="0.25">
      <c r="A8" s="217" t="s">
        <v>129</v>
      </c>
      <c r="B8" s="3" t="s">
        <v>14</v>
      </c>
      <c r="C8" s="9">
        <v>150</v>
      </c>
      <c r="D8" s="11">
        <v>11</v>
      </c>
      <c r="E8" s="11">
        <v>8</v>
      </c>
      <c r="F8" s="11">
        <v>41</v>
      </c>
      <c r="G8" s="11">
        <v>300</v>
      </c>
    </row>
    <row r="9" spans="1:7" x14ac:dyDescent="0.25">
      <c r="A9" s="219" t="s">
        <v>128</v>
      </c>
      <c r="B9" s="12" t="s">
        <v>15</v>
      </c>
      <c r="C9" s="104">
        <v>187</v>
      </c>
      <c r="D9" s="9">
        <v>0</v>
      </c>
      <c r="E9" s="8">
        <v>0.2</v>
      </c>
      <c r="F9" s="9">
        <v>14</v>
      </c>
      <c r="G9" s="9">
        <v>55</v>
      </c>
    </row>
    <row r="10" spans="1:7" x14ac:dyDescent="0.25">
      <c r="A10" s="217"/>
      <c r="B10" s="3" t="s">
        <v>16</v>
      </c>
      <c r="C10" s="9">
        <v>40</v>
      </c>
      <c r="D10" s="14">
        <v>5.5</v>
      </c>
      <c r="E10" s="11">
        <v>3</v>
      </c>
      <c r="F10" s="11">
        <v>23</v>
      </c>
      <c r="G10" s="11">
        <v>150</v>
      </c>
    </row>
    <row r="11" spans="1:7" x14ac:dyDescent="0.25">
      <c r="A11" s="220"/>
      <c r="B11" s="3" t="s">
        <v>17</v>
      </c>
      <c r="C11" s="104">
        <v>40</v>
      </c>
      <c r="D11" s="15">
        <v>0.3</v>
      </c>
      <c r="E11" s="16">
        <v>3</v>
      </c>
      <c r="F11" s="16">
        <v>20</v>
      </c>
      <c r="G11" s="16">
        <v>95</v>
      </c>
    </row>
    <row r="12" spans="1:7" x14ac:dyDescent="0.25">
      <c r="A12" s="216"/>
      <c r="B12" s="17" t="s">
        <v>18</v>
      </c>
      <c r="C12" s="105">
        <v>537</v>
      </c>
      <c r="D12" s="20">
        <f>SUM(D6:D11)</f>
        <v>23.35</v>
      </c>
      <c r="E12" s="20">
        <f t="shared" ref="E12:G12" si="0">SUM(E6:E11)</f>
        <v>41.45</v>
      </c>
      <c r="F12" s="20">
        <f t="shared" si="0"/>
        <v>99.75</v>
      </c>
      <c r="G12" s="20">
        <f t="shared" si="0"/>
        <v>775</v>
      </c>
    </row>
    <row r="13" spans="1:7" x14ac:dyDescent="0.25">
      <c r="A13" s="253" t="s">
        <v>19</v>
      </c>
      <c r="B13" s="253"/>
      <c r="C13" s="253"/>
      <c r="D13" s="21"/>
      <c r="E13" s="21"/>
      <c r="F13" s="21"/>
      <c r="G13" s="21"/>
    </row>
    <row r="14" spans="1:7" x14ac:dyDescent="0.25">
      <c r="A14" s="195" t="s">
        <v>143</v>
      </c>
      <c r="B14" s="22" t="s">
        <v>20</v>
      </c>
      <c r="C14" s="9">
        <v>30</v>
      </c>
      <c r="D14" s="5">
        <v>0.1</v>
      </c>
      <c r="E14" s="5">
        <v>1.8</v>
      </c>
      <c r="F14" s="5">
        <v>3</v>
      </c>
      <c r="G14" s="5">
        <v>23</v>
      </c>
    </row>
    <row r="15" spans="1:7" x14ac:dyDescent="0.25">
      <c r="A15" s="194" t="s">
        <v>148</v>
      </c>
      <c r="B15" s="6" t="s">
        <v>21</v>
      </c>
      <c r="C15" s="11">
        <v>200</v>
      </c>
      <c r="D15" s="24">
        <v>3.5</v>
      </c>
      <c r="E15" s="24">
        <v>4.5</v>
      </c>
      <c r="F15" s="25">
        <v>19</v>
      </c>
      <c r="G15" s="25">
        <v>120</v>
      </c>
    </row>
    <row r="16" spans="1:7" x14ac:dyDescent="0.25">
      <c r="A16" s="195">
        <v>206</v>
      </c>
      <c r="B16" s="3" t="s">
        <v>22</v>
      </c>
      <c r="C16" s="9">
        <v>200</v>
      </c>
      <c r="D16" s="5">
        <v>11</v>
      </c>
      <c r="E16" s="5">
        <v>11</v>
      </c>
      <c r="F16" s="5">
        <v>45</v>
      </c>
      <c r="G16" s="5">
        <v>320</v>
      </c>
    </row>
    <row r="17" spans="1:7" x14ac:dyDescent="0.25">
      <c r="A17" s="194" t="s">
        <v>145</v>
      </c>
      <c r="B17" s="6" t="s">
        <v>23</v>
      </c>
      <c r="C17" s="11">
        <v>180</v>
      </c>
      <c r="D17" s="9">
        <v>0</v>
      </c>
      <c r="E17" s="9">
        <v>1</v>
      </c>
      <c r="F17" s="9">
        <v>51</v>
      </c>
      <c r="G17" s="9">
        <v>210</v>
      </c>
    </row>
    <row r="18" spans="1:7" x14ac:dyDescent="0.25">
      <c r="A18" s="195"/>
      <c r="B18" s="3" t="s">
        <v>17</v>
      </c>
      <c r="C18" s="9">
        <v>40</v>
      </c>
      <c r="D18" s="15">
        <v>0.3</v>
      </c>
      <c r="E18" s="16">
        <v>3</v>
      </c>
      <c r="F18" s="16">
        <v>20</v>
      </c>
      <c r="G18" s="16">
        <v>95</v>
      </c>
    </row>
    <row r="19" spans="1:7" x14ac:dyDescent="0.25">
      <c r="A19" s="195">
        <v>1</v>
      </c>
      <c r="B19" s="3" t="s">
        <v>24</v>
      </c>
      <c r="C19" s="9">
        <v>20</v>
      </c>
      <c r="D19" s="8">
        <v>0.2</v>
      </c>
      <c r="E19" s="9">
        <v>1</v>
      </c>
      <c r="F19" s="9">
        <v>10</v>
      </c>
      <c r="G19" s="9">
        <v>45</v>
      </c>
    </row>
    <row r="20" spans="1:7" x14ac:dyDescent="0.25">
      <c r="A20" s="199"/>
      <c r="B20" s="28" t="s">
        <v>25</v>
      </c>
      <c r="C20" s="107">
        <f>SUM(C14:C19)</f>
        <v>670</v>
      </c>
      <c r="D20" s="95">
        <f>SUM(D14:D19)</f>
        <v>15.1</v>
      </c>
      <c r="E20" s="95">
        <f t="shared" ref="E20:G20" si="1">SUM(E14:E19)</f>
        <v>22.3</v>
      </c>
      <c r="F20" s="95">
        <f t="shared" si="1"/>
        <v>148</v>
      </c>
      <c r="G20" s="95">
        <f t="shared" si="1"/>
        <v>813</v>
      </c>
    </row>
    <row r="21" spans="1:7" x14ac:dyDescent="0.25">
      <c r="A21" s="213"/>
      <c r="B21" s="31" t="s">
        <v>26</v>
      </c>
      <c r="C21" s="107">
        <f>C20+C12</f>
        <v>1207</v>
      </c>
      <c r="D21" s="33">
        <f>D20+D12</f>
        <v>38.450000000000003</v>
      </c>
      <c r="E21" s="33">
        <f t="shared" ref="E21:G21" si="2">E20+E12</f>
        <v>63.75</v>
      </c>
      <c r="F21" s="33">
        <f t="shared" si="2"/>
        <v>247.75</v>
      </c>
      <c r="G21" s="33">
        <f t="shared" si="2"/>
        <v>1588</v>
      </c>
    </row>
    <row r="22" spans="1:7" x14ac:dyDescent="0.25">
      <c r="A22" s="253" t="s">
        <v>27</v>
      </c>
      <c r="B22" s="253"/>
      <c r="C22" s="253"/>
      <c r="D22" s="1"/>
      <c r="E22" s="1"/>
      <c r="F22" s="1"/>
      <c r="G22" s="1"/>
    </row>
    <row r="23" spans="1:7" x14ac:dyDescent="0.25">
      <c r="A23" s="196">
        <v>237</v>
      </c>
      <c r="B23" s="173" t="s">
        <v>28</v>
      </c>
      <c r="C23" s="174" t="s">
        <v>29</v>
      </c>
      <c r="D23" s="175">
        <v>11</v>
      </c>
      <c r="E23" s="175">
        <v>18</v>
      </c>
      <c r="F23" s="175">
        <v>47</v>
      </c>
      <c r="G23" s="5">
        <v>361</v>
      </c>
    </row>
    <row r="24" spans="1:7" x14ac:dyDescent="0.25">
      <c r="A24" s="193">
        <v>7</v>
      </c>
      <c r="B24" s="176" t="s">
        <v>30</v>
      </c>
      <c r="C24" s="116">
        <v>15</v>
      </c>
      <c r="D24" s="175">
        <v>4.5</v>
      </c>
      <c r="E24" s="175">
        <v>3.5</v>
      </c>
      <c r="F24" s="175">
        <v>0</v>
      </c>
      <c r="G24" s="5">
        <v>55</v>
      </c>
    </row>
    <row r="25" spans="1:7" x14ac:dyDescent="0.25">
      <c r="A25" s="214">
        <v>392</v>
      </c>
      <c r="B25" s="177" t="s">
        <v>31</v>
      </c>
      <c r="C25" s="178">
        <v>180</v>
      </c>
      <c r="D25" s="175">
        <v>0</v>
      </c>
      <c r="E25" s="175">
        <v>0.2</v>
      </c>
      <c r="F25" s="175">
        <v>14</v>
      </c>
      <c r="G25" s="5">
        <v>55</v>
      </c>
    </row>
    <row r="26" spans="1:7" x14ac:dyDescent="0.25">
      <c r="A26" s="215"/>
      <c r="B26" s="179" t="s">
        <v>32</v>
      </c>
      <c r="C26" s="180">
        <v>100</v>
      </c>
      <c r="D26" s="181">
        <v>0.4</v>
      </c>
      <c r="E26" s="181">
        <v>0.4</v>
      </c>
      <c r="F26" s="182">
        <v>10</v>
      </c>
      <c r="G26" s="9">
        <v>45</v>
      </c>
    </row>
    <row r="27" spans="1:7" x14ac:dyDescent="0.25">
      <c r="A27" s="195"/>
      <c r="B27" s="3" t="s">
        <v>17</v>
      </c>
      <c r="C27" s="9">
        <v>40</v>
      </c>
      <c r="D27" s="15">
        <v>0.3</v>
      </c>
      <c r="E27" s="16">
        <v>3</v>
      </c>
      <c r="F27" s="16">
        <v>20</v>
      </c>
      <c r="G27" s="16">
        <v>95</v>
      </c>
    </row>
    <row r="28" spans="1:7" x14ac:dyDescent="0.25">
      <c r="A28" s="216"/>
      <c r="B28" s="17" t="s">
        <v>18</v>
      </c>
      <c r="C28" s="110">
        <v>505</v>
      </c>
      <c r="D28" s="20">
        <f>SUM(D23:D27)</f>
        <v>16.2</v>
      </c>
      <c r="E28" s="20">
        <f t="shared" ref="E28:G28" si="3">SUM(E23:E27)</f>
        <v>25.099999999999998</v>
      </c>
      <c r="F28" s="20">
        <f t="shared" si="3"/>
        <v>91</v>
      </c>
      <c r="G28" s="20">
        <f t="shared" si="3"/>
        <v>611</v>
      </c>
    </row>
    <row r="29" spans="1:7" x14ac:dyDescent="0.25">
      <c r="A29" s="253" t="s">
        <v>19</v>
      </c>
      <c r="B29" s="253"/>
      <c r="C29" s="253"/>
      <c r="D29" s="1"/>
      <c r="E29" s="1"/>
      <c r="F29" s="1"/>
      <c r="G29" s="1"/>
    </row>
    <row r="30" spans="1:7" x14ac:dyDescent="0.25">
      <c r="A30" s="195" t="s">
        <v>146</v>
      </c>
      <c r="B30" s="3" t="s">
        <v>33</v>
      </c>
      <c r="C30" s="9">
        <v>30</v>
      </c>
      <c r="D30" s="25">
        <v>0</v>
      </c>
      <c r="E30" s="24">
        <v>0.2</v>
      </c>
      <c r="F30" s="24">
        <v>0.7</v>
      </c>
      <c r="G30" s="25">
        <v>4</v>
      </c>
    </row>
    <row r="31" spans="1:7" ht="31.5" x14ac:dyDescent="0.25">
      <c r="A31" s="212" t="s">
        <v>125</v>
      </c>
      <c r="B31" s="41" t="s">
        <v>34</v>
      </c>
      <c r="C31" s="111">
        <v>200</v>
      </c>
      <c r="D31" s="11">
        <v>12</v>
      </c>
      <c r="E31" s="14">
        <v>2.5</v>
      </c>
      <c r="F31" s="11">
        <v>10</v>
      </c>
      <c r="G31" s="11">
        <v>160</v>
      </c>
    </row>
    <row r="32" spans="1:7" x14ac:dyDescent="0.25">
      <c r="A32" s="195">
        <v>289</v>
      </c>
      <c r="B32" s="3" t="s">
        <v>35</v>
      </c>
      <c r="C32" s="9">
        <v>80</v>
      </c>
      <c r="D32" s="14">
        <v>11.9</v>
      </c>
      <c r="E32" s="14">
        <v>15.2</v>
      </c>
      <c r="F32" s="14">
        <v>3.7</v>
      </c>
      <c r="G32" s="11">
        <v>183</v>
      </c>
    </row>
    <row r="33" spans="1:7" x14ac:dyDescent="0.25">
      <c r="A33" s="195" t="s">
        <v>123</v>
      </c>
      <c r="B33" s="22" t="s">
        <v>36</v>
      </c>
      <c r="C33" s="9">
        <v>150</v>
      </c>
      <c r="D33" s="5">
        <v>4.7</v>
      </c>
      <c r="E33" s="5">
        <v>5.2</v>
      </c>
      <c r="F33" s="5">
        <v>37.5</v>
      </c>
      <c r="G33" s="5">
        <v>206</v>
      </c>
    </row>
    <row r="34" spans="1:7" x14ac:dyDescent="0.25">
      <c r="A34" s="195" t="s">
        <v>145</v>
      </c>
      <c r="B34" s="3" t="s">
        <v>37</v>
      </c>
      <c r="C34" s="9">
        <v>180</v>
      </c>
      <c r="D34" s="16">
        <v>0</v>
      </c>
      <c r="E34" s="16">
        <v>1</v>
      </c>
      <c r="F34" s="16">
        <v>51</v>
      </c>
      <c r="G34" s="16">
        <v>210</v>
      </c>
    </row>
    <row r="35" spans="1:7" x14ac:dyDescent="0.25">
      <c r="A35" s="195"/>
      <c r="B35" s="3" t="s">
        <v>17</v>
      </c>
      <c r="C35" s="9">
        <v>40</v>
      </c>
      <c r="D35" s="15">
        <v>0.3</v>
      </c>
      <c r="E35" s="16">
        <v>3</v>
      </c>
      <c r="F35" s="16">
        <v>20</v>
      </c>
      <c r="G35" s="16">
        <v>95</v>
      </c>
    </row>
    <row r="36" spans="1:7" x14ac:dyDescent="0.25">
      <c r="A36" s="195" t="s">
        <v>132</v>
      </c>
      <c r="B36" s="3" t="s">
        <v>24</v>
      </c>
      <c r="C36" s="9">
        <v>20</v>
      </c>
      <c r="D36" s="8">
        <v>0.2</v>
      </c>
      <c r="E36" s="9">
        <v>1</v>
      </c>
      <c r="F36" s="9">
        <v>10</v>
      </c>
      <c r="G36" s="9">
        <v>45</v>
      </c>
    </row>
    <row r="37" spans="1:7" x14ac:dyDescent="0.25">
      <c r="A37" s="199"/>
      <c r="B37" s="28" t="s">
        <v>25</v>
      </c>
      <c r="C37" s="107">
        <f>SUM(C30:C36)</f>
        <v>700</v>
      </c>
      <c r="D37" s="44">
        <f>SUM(D30:D36)</f>
        <v>29.099999999999998</v>
      </c>
      <c r="E37" s="44">
        <f t="shared" ref="E37:G37" si="4">SUM(E30:E36)</f>
        <v>28.099999999999998</v>
      </c>
      <c r="F37" s="44">
        <f t="shared" si="4"/>
        <v>132.9</v>
      </c>
      <c r="G37" s="44">
        <f t="shared" si="4"/>
        <v>903</v>
      </c>
    </row>
    <row r="38" spans="1:7" x14ac:dyDescent="0.25">
      <c r="A38" s="213"/>
      <c r="B38" s="31" t="s">
        <v>38</v>
      </c>
      <c r="C38" s="56">
        <f>C37+C28</f>
        <v>1205</v>
      </c>
      <c r="D38" s="47">
        <f>D37+D28</f>
        <v>45.3</v>
      </c>
      <c r="E38" s="47">
        <f t="shared" ref="E38:G38" si="5">E37+E28</f>
        <v>53.199999999999996</v>
      </c>
      <c r="F38" s="47">
        <f t="shared" si="5"/>
        <v>223.9</v>
      </c>
      <c r="G38" s="47">
        <f t="shared" si="5"/>
        <v>1514</v>
      </c>
    </row>
    <row r="39" spans="1:7" x14ac:dyDescent="0.25">
      <c r="A39" s="253" t="s">
        <v>39</v>
      </c>
      <c r="B39" s="253"/>
      <c r="C39" s="253"/>
      <c r="D39" s="48"/>
      <c r="E39" s="48"/>
      <c r="F39" s="48"/>
      <c r="G39" s="48"/>
    </row>
    <row r="40" spans="1:7" x14ac:dyDescent="0.25">
      <c r="A40" s="195"/>
      <c r="B40" s="22" t="s">
        <v>40</v>
      </c>
      <c r="C40" s="9" t="s">
        <v>41</v>
      </c>
      <c r="D40" s="5">
        <v>11</v>
      </c>
      <c r="E40" s="5">
        <v>4.5</v>
      </c>
      <c r="F40" s="5">
        <v>30.7</v>
      </c>
      <c r="G40" s="5">
        <v>235</v>
      </c>
    </row>
    <row r="41" spans="1:7" x14ac:dyDescent="0.25">
      <c r="A41" s="195"/>
      <c r="B41" s="22" t="s">
        <v>42</v>
      </c>
      <c r="C41" s="9">
        <v>15</v>
      </c>
      <c r="D41" s="9">
        <v>0</v>
      </c>
      <c r="E41" s="9">
        <v>0</v>
      </c>
      <c r="F41" s="9">
        <v>12</v>
      </c>
      <c r="G41" s="9">
        <v>50</v>
      </c>
    </row>
    <row r="42" spans="1:7" x14ac:dyDescent="0.25">
      <c r="A42" s="195"/>
      <c r="B42" s="3" t="s">
        <v>17</v>
      </c>
      <c r="C42" s="104">
        <v>40</v>
      </c>
      <c r="D42" s="15">
        <v>0.3</v>
      </c>
      <c r="E42" s="16">
        <v>3</v>
      </c>
      <c r="F42" s="16">
        <v>20</v>
      </c>
      <c r="G42" s="16">
        <v>95</v>
      </c>
    </row>
    <row r="43" spans="1:7" x14ac:dyDescent="0.25">
      <c r="A43" s="197">
        <v>393</v>
      </c>
      <c r="B43" s="12" t="s">
        <v>15</v>
      </c>
      <c r="C43" s="104">
        <v>187</v>
      </c>
      <c r="D43" s="9">
        <v>0</v>
      </c>
      <c r="E43" s="8">
        <v>0.2</v>
      </c>
      <c r="F43" s="9">
        <v>14</v>
      </c>
      <c r="G43" s="9">
        <v>55</v>
      </c>
    </row>
    <row r="44" spans="1:7" x14ac:dyDescent="0.25">
      <c r="A44" s="199"/>
      <c r="B44" s="28" t="s">
        <v>18</v>
      </c>
      <c r="C44" s="107">
        <v>382</v>
      </c>
      <c r="D44" s="33">
        <f>SUM(D40:D43)</f>
        <v>11.3</v>
      </c>
      <c r="E44" s="33">
        <f t="shared" ref="E44:G44" si="6">SUM(E40:E43)</f>
        <v>7.7</v>
      </c>
      <c r="F44" s="33">
        <f t="shared" si="6"/>
        <v>76.7</v>
      </c>
      <c r="G44" s="33">
        <f t="shared" si="6"/>
        <v>435</v>
      </c>
    </row>
    <row r="45" spans="1:7" x14ac:dyDescent="0.25">
      <c r="A45" s="253" t="s">
        <v>19</v>
      </c>
      <c r="B45" s="253"/>
      <c r="C45" s="253"/>
      <c r="D45" s="49"/>
      <c r="E45" s="49"/>
      <c r="F45" s="49"/>
      <c r="G45" s="49"/>
    </row>
    <row r="46" spans="1:7" x14ac:dyDescent="0.25">
      <c r="A46" s="195">
        <v>10</v>
      </c>
      <c r="B46" s="3" t="s">
        <v>43</v>
      </c>
      <c r="C46" s="9">
        <v>30</v>
      </c>
      <c r="D46" s="50">
        <v>0.05</v>
      </c>
      <c r="E46" s="16">
        <v>1</v>
      </c>
      <c r="F46" s="16">
        <v>2</v>
      </c>
      <c r="G46" s="16">
        <v>13</v>
      </c>
    </row>
    <row r="47" spans="1:7" x14ac:dyDescent="0.25">
      <c r="A47" s="194">
        <v>76</v>
      </c>
      <c r="B47" s="6" t="s">
        <v>44</v>
      </c>
      <c r="C47" s="11">
        <v>200</v>
      </c>
      <c r="D47" s="5">
        <v>3</v>
      </c>
      <c r="E47" s="5">
        <v>1.5</v>
      </c>
      <c r="F47" s="5">
        <v>13</v>
      </c>
      <c r="G47" s="5">
        <v>90</v>
      </c>
    </row>
    <row r="48" spans="1:7" x14ac:dyDescent="0.25">
      <c r="A48" s="241" t="s">
        <v>138</v>
      </c>
      <c r="B48" s="6" t="s">
        <v>45</v>
      </c>
      <c r="C48" s="11">
        <v>250</v>
      </c>
      <c r="D48" s="9">
        <v>5</v>
      </c>
      <c r="E48" s="9">
        <v>24</v>
      </c>
      <c r="F48" s="9">
        <v>38</v>
      </c>
      <c r="G48" s="9">
        <v>290</v>
      </c>
    </row>
    <row r="49" spans="1:7" x14ac:dyDescent="0.25">
      <c r="A49" s="194" t="s">
        <v>145</v>
      </c>
      <c r="B49" s="6" t="s">
        <v>23</v>
      </c>
      <c r="C49" s="11">
        <v>180</v>
      </c>
      <c r="D49" s="16">
        <v>0</v>
      </c>
      <c r="E49" s="16">
        <v>1</v>
      </c>
      <c r="F49" s="16">
        <v>51</v>
      </c>
      <c r="G49" s="16">
        <v>210</v>
      </c>
    </row>
    <row r="50" spans="1:7" x14ac:dyDescent="0.25">
      <c r="A50" s="195"/>
      <c r="B50" s="3" t="s">
        <v>17</v>
      </c>
      <c r="C50" s="9">
        <v>40</v>
      </c>
      <c r="D50" s="15">
        <v>0.3</v>
      </c>
      <c r="E50" s="16">
        <v>3</v>
      </c>
      <c r="F50" s="16">
        <v>20</v>
      </c>
      <c r="G50" s="16">
        <v>95</v>
      </c>
    </row>
    <row r="51" spans="1:7" x14ac:dyDescent="0.25">
      <c r="A51" s="195" t="s">
        <v>132</v>
      </c>
      <c r="B51" s="3" t="s">
        <v>24</v>
      </c>
      <c r="C51" s="9">
        <v>20</v>
      </c>
      <c r="D51" s="8">
        <v>0.2</v>
      </c>
      <c r="E51" s="9">
        <v>1</v>
      </c>
      <c r="F51" s="9">
        <v>10</v>
      </c>
      <c r="G51" s="9">
        <v>45</v>
      </c>
    </row>
    <row r="52" spans="1:7" x14ac:dyDescent="0.25">
      <c r="A52" s="106"/>
      <c r="B52" s="28" t="s">
        <v>25</v>
      </c>
      <c r="C52" s="107">
        <f>SUM(C46:C51)</f>
        <v>720</v>
      </c>
      <c r="D52" s="33">
        <f t="shared" ref="D52:G52" si="7">SUM(D46:D51)</f>
        <v>8.5500000000000007</v>
      </c>
      <c r="E52" s="33">
        <f t="shared" si="7"/>
        <v>31.5</v>
      </c>
      <c r="F52" s="33">
        <f t="shared" si="7"/>
        <v>134</v>
      </c>
      <c r="G52" s="33">
        <f t="shared" si="7"/>
        <v>743</v>
      </c>
    </row>
    <row r="53" spans="1:7" x14ac:dyDescent="0.25">
      <c r="A53" s="108"/>
      <c r="B53" s="31" t="s">
        <v>46</v>
      </c>
      <c r="C53" s="107">
        <f>C52+C44</f>
        <v>1102</v>
      </c>
      <c r="D53" s="33">
        <f>D52+D44</f>
        <v>19.850000000000001</v>
      </c>
      <c r="E53" s="33">
        <f t="shared" ref="E53:G53" si="8">E52+E44</f>
        <v>39.200000000000003</v>
      </c>
      <c r="F53" s="33">
        <f t="shared" si="8"/>
        <v>210.7</v>
      </c>
      <c r="G53" s="33">
        <f t="shared" si="8"/>
        <v>1178</v>
      </c>
    </row>
    <row r="54" spans="1:7" x14ac:dyDescent="0.25">
      <c r="A54" s="253" t="s">
        <v>47</v>
      </c>
      <c r="B54" s="253"/>
      <c r="C54" s="253"/>
      <c r="D54" s="51"/>
      <c r="E54" s="51"/>
      <c r="F54" s="51"/>
      <c r="G54" s="51"/>
    </row>
    <row r="55" spans="1:7" x14ac:dyDescent="0.25">
      <c r="A55" s="194" t="s">
        <v>140</v>
      </c>
      <c r="B55" s="183" t="s">
        <v>48</v>
      </c>
      <c r="C55" s="64">
        <v>80</v>
      </c>
      <c r="D55" s="52">
        <v>4</v>
      </c>
      <c r="E55" s="52">
        <v>14</v>
      </c>
      <c r="F55" s="52">
        <v>13</v>
      </c>
      <c r="G55" s="52">
        <v>151</v>
      </c>
    </row>
    <row r="56" spans="1:7" x14ac:dyDescent="0.25">
      <c r="A56" s="195">
        <v>172</v>
      </c>
      <c r="B56" s="184" t="s">
        <v>49</v>
      </c>
      <c r="C56" s="74">
        <v>150</v>
      </c>
      <c r="D56" s="54">
        <v>10</v>
      </c>
      <c r="E56" s="54">
        <v>6</v>
      </c>
      <c r="F56" s="54">
        <v>41</v>
      </c>
      <c r="G56" s="54">
        <v>280</v>
      </c>
    </row>
    <row r="57" spans="1:7" x14ac:dyDescent="0.25">
      <c r="A57" s="208" t="s">
        <v>127</v>
      </c>
      <c r="B57" s="177" t="s">
        <v>31</v>
      </c>
      <c r="C57" s="16">
        <v>180</v>
      </c>
      <c r="D57" s="5">
        <v>0</v>
      </c>
      <c r="E57" s="5">
        <v>0.2</v>
      </c>
      <c r="F57" s="5">
        <v>14</v>
      </c>
      <c r="G57" s="5">
        <v>55</v>
      </c>
    </row>
    <row r="58" spans="1:7" x14ac:dyDescent="0.25">
      <c r="A58" s="202"/>
      <c r="B58" s="3" t="s">
        <v>17</v>
      </c>
      <c r="C58" s="104">
        <v>40</v>
      </c>
      <c r="D58" s="15">
        <v>0.3</v>
      </c>
      <c r="E58" s="16">
        <v>3</v>
      </c>
      <c r="F58" s="16">
        <v>20</v>
      </c>
      <c r="G58" s="16">
        <v>95</v>
      </c>
    </row>
    <row r="59" spans="1:7" x14ac:dyDescent="0.25">
      <c r="A59" s="195"/>
      <c r="B59" s="3" t="s">
        <v>32</v>
      </c>
      <c r="C59" s="9">
        <v>100</v>
      </c>
      <c r="D59" s="8">
        <v>0.4</v>
      </c>
      <c r="E59" s="8">
        <v>0.4</v>
      </c>
      <c r="F59" s="9">
        <v>10</v>
      </c>
      <c r="G59" s="9">
        <v>45</v>
      </c>
    </row>
    <row r="60" spans="1:7" x14ac:dyDescent="0.25">
      <c r="A60" s="112"/>
      <c r="B60" s="56" t="s">
        <v>18</v>
      </c>
      <c r="C60" s="56">
        <f>SUM(C55:C59)</f>
        <v>550</v>
      </c>
      <c r="D60" s="44">
        <f>SUM(D55:D59)</f>
        <v>14.700000000000001</v>
      </c>
      <c r="E60" s="44">
        <f t="shared" ref="E60:G60" si="9">SUM(E55:E59)</f>
        <v>23.599999999999998</v>
      </c>
      <c r="F60" s="44">
        <f t="shared" si="9"/>
        <v>98</v>
      </c>
      <c r="G60" s="44">
        <f t="shared" si="9"/>
        <v>626</v>
      </c>
    </row>
    <row r="61" spans="1:7" x14ac:dyDescent="0.25">
      <c r="A61" s="253" t="s">
        <v>19</v>
      </c>
      <c r="B61" s="253"/>
      <c r="C61" s="253"/>
      <c r="D61" s="57"/>
      <c r="E61" s="57"/>
      <c r="F61" s="57"/>
      <c r="G61" s="57"/>
    </row>
    <row r="62" spans="1:7" x14ac:dyDescent="0.25">
      <c r="A62" s="195">
        <v>15</v>
      </c>
      <c r="B62" s="3" t="s">
        <v>50</v>
      </c>
      <c r="C62" s="9">
        <v>30</v>
      </c>
      <c r="D62" s="25">
        <v>3</v>
      </c>
      <c r="E62" s="25">
        <v>1</v>
      </c>
      <c r="F62" s="24">
        <v>3.5</v>
      </c>
      <c r="G62" s="25">
        <v>45</v>
      </c>
    </row>
    <row r="63" spans="1:7" x14ac:dyDescent="0.25">
      <c r="A63" s="194" t="s">
        <v>126</v>
      </c>
      <c r="B63" s="6" t="s">
        <v>51</v>
      </c>
      <c r="C63" s="11">
        <v>200</v>
      </c>
      <c r="D63" s="5">
        <v>2</v>
      </c>
      <c r="E63" s="5">
        <v>2</v>
      </c>
      <c r="F63" s="5">
        <v>17</v>
      </c>
      <c r="G63" s="5">
        <v>95</v>
      </c>
    </row>
    <row r="64" spans="1:7" x14ac:dyDescent="0.25">
      <c r="A64" s="194" t="s">
        <v>139</v>
      </c>
      <c r="B64" s="183" t="s">
        <v>52</v>
      </c>
      <c r="C64" s="64">
        <v>90</v>
      </c>
      <c r="D64" s="60">
        <v>6.3</v>
      </c>
      <c r="E64" s="61">
        <v>27</v>
      </c>
      <c r="F64" s="60">
        <v>0.9</v>
      </c>
      <c r="G64" s="61">
        <v>171</v>
      </c>
    </row>
    <row r="65" spans="1:7" x14ac:dyDescent="0.25">
      <c r="A65" s="195" t="s">
        <v>129</v>
      </c>
      <c r="B65" s="3" t="s">
        <v>14</v>
      </c>
      <c r="C65" s="9">
        <v>150</v>
      </c>
      <c r="D65" s="11">
        <v>11</v>
      </c>
      <c r="E65" s="11">
        <v>8</v>
      </c>
      <c r="F65" s="11">
        <v>41</v>
      </c>
      <c r="G65" s="11">
        <v>300</v>
      </c>
    </row>
    <row r="66" spans="1:7" x14ac:dyDescent="0.25">
      <c r="A66" s="195" t="s">
        <v>145</v>
      </c>
      <c r="B66" s="3" t="s">
        <v>37</v>
      </c>
      <c r="C66" s="9">
        <v>180</v>
      </c>
      <c r="D66" s="16">
        <v>0</v>
      </c>
      <c r="E66" s="16">
        <v>1</v>
      </c>
      <c r="F66" s="16">
        <v>51</v>
      </c>
      <c r="G66" s="16">
        <v>210</v>
      </c>
    </row>
    <row r="67" spans="1:7" x14ac:dyDescent="0.25">
      <c r="A67" s="195"/>
      <c r="B67" s="3" t="s">
        <v>17</v>
      </c>
      <c r="C67" s="9">
        <v>40</v>
      </c>
      <c r="D67" s="15">
        <v>0.3</v>
      </c>
      <c r="E67" s="16">
        <v>3</v>
      </c>
      <c r="F67" s="16">
        <v>20</v>
      </c>
      <c r="G67" s="16">
        <v>95</v>
      </c>
    </row>
    <row r="68" spans="1:7" x14ac:dyDescent="0.25">
      <c r="A68" s="195" t="s">
        <v>132</v>
      </c>
      <c r="B68" s="3" t="s">
        <v>24</v>
      </c>
      <c r="C68" s="9">
        <v>20</v>
      </c>
      <c r="D68" s="8">
        <v>0.2</v>
      </c>
      <c r="E68" s="9">
        <v>1</v>
      </c>
      <c r="F68" s="9">
        <v>10</v>
      </c>
      <c r="G68" s="9">
        <v>45</v>
      </c>
    </row>
    <row r="69" spans="1:7" x14ac:dyDescent="0.25">
      <c r="A69" s="199"/>
      <c r="B69" s="28" t="s">
        <v>25</v>
      </c>
      <c r="C69" s="107">
        <f>SUM(C62:C68)</f>
        <v>710</v>
      </c>
      <c r="D69" s="95">
        <f>SUM(D62:D68)</f>
        <v>22.8</v>
      </c>
      <c r="E69" s="95">
        <f t="shared" ref="E69:G69" si="10">SUM(E62:E68)</f>
        <v>43</v>
      </c>
      <c r="F69" s="95">
        <f t="shared" si="10"/>
        <v>143.4</v>
      </c>
      <c r="G69" s="95">
        <f t="shared" si="10"/>
        <v>961</v>
      </c>
    </row>
    <row r="70" spans="1:7" x14ac:dyDescent="0.25">
      <c r="A70" s="108"/>
      <c r="B70" s="31" t="s">
        <v>53</v>
      </c>
      <c r="C70" s="107">
        <f>C69+C60</f>
        <v>1260</v>
      </c>
      <c r="D70" s="33">
        <f>D69+D60</f>
        <v>37.5</v>
      </c>
      <c r="E70" s="33">
        <f t="shared" ref="E70:G70" si="11">E69+E60</f>
        <v>66.599999999999994</v>
      </c>
      <c r="F70" s="33">
        <f t="shared" si="11"/>
        <v>241.4</v>
      </c>
      <c r="G70" s="33">
        <f t="shared" si="11"/>
        <v>1587</v>
      </c>
    </row>
    <row r="71" spans="1:7" x14ac:dyDescent="0.25">
      <c r="A71" s="253" t="s">
        <v>54</v>
      </c>
      <c r="B71" s="253"/>
      <c r="C71" s="253"/>
      <c r="D71" s="48"/>
      <c r="E71" s="48"/>
      <c r="F71" s="48"/>
      <c r="G71" s="48"/>
    </row>
    <row r="72" spans="1:7" x14ac:dyDescent="0.25">
      <c r="A72" s="211">
        <v>213</v>
      </c>
      <c r="B72" s="62" t="s">
        <v>55</v>
      </c>
      <c r="C72" s="113">
        <v>50</v>
      </c>
      <c r="D72" s="63">
        <v>5.8</v>
      </c>
      <c r="E72" s="63">
        <v>6.4</v>
      </c>
      <c r="F72" s="63">
        <v>0.4</v>
      </c>
      <c r="G72" s="63">
        <v>79</v>
      </c>
    </row>
    <row r="73" spans="1:7" x14ac:dyDescent="0.25">
      <c r="A73" s="195">
        <v>172</v>
      </c>
      <c r="B73" s="184" t="s">
        <v>56</v>
      </c>
      <c r="C73" s="9">
        <v>150</v>
      </c>
      <c r="D73" s="64">
        <v>10</v>
      </c>
      <c r="E73" s="64">
        <v>6.3</v>
      </c>
      <c r="F73" s="65">
        <v>40.799999999999997</v>
      </c>
      <c r="G73" s="64">
        <v>275</v>
      </c>
    </row>
    <row r="74" spans="1:7" x14ac:dyDescent="0.25">
      <c r="A74" s="195" t="s">
        <v>133</v>
      </c>
      <c r="B74" s="22" t="s">
        <v>43</v>
      </c>
      <c r="C74" s="9">
        <v>30</v>
      </c>
      <c r="D74" s="50">
        <v>0.05</v>
      </c>
      <c r="E74" s="16">
        <v>1</v>
      </c>
      <c r="F74" s="16">
        <v>2</v>
      </c>
      <c r="G74" s="16">
        <v>13</v>
      </c>
    </row>
    <row r="75" spans="1:7" x14ac:dyDescent="0.25">
      <c r="A75" s="195" t="s">
        <v>134</v>
      </c>
      <c r="B75" s="3" t="s">
        <v>30</v>
      </c>
      <c r="C75" s="9">
        <v>15</v>
      </c>
      <c r="D75" s="5">
        <v>4.5</v>
      </c>
      <c r="E75" s="5">
        <v>3.5</v>
      </c>
      <c r="F75" s="5">
        <v>0</v>
      </c>
      <c r="G75" s="5">
        <v>55</v>
      </c>
    </row>
    <row r="76" spans="1:7" x14ac:dyDescent="0.25">
      <c r="A76" s="206" t="s">
        <v>127</v>
      </c>
      <c r="B76" s="12" t="s">
        <v>31</v>
      </c>
      <c r="C76" s="104">
        <v>180</v>
      </c>
      <c r="D76" s="9">
        <v>0</v>
      </c>
      <c r="E76" s="8">
        <v>0.2</v>
      </c>
      <c r="F76" s="9">
        <v>14</v>
      </c>
      <c r="G76" s="9">
        <v>55</v>
      </c>
    </row>
    <row r="77" spans="1:7" x14ac:dyDescent="0.25">
      <c r="A77" s="202"/>
      <c r="B77" s="3" t="s">
        <v>17</v>
      </c>
      <c r="C77" s="104">
        <v>40</v>
      </c>
      <c r="D77" s="15">
        <v>0.3</v>
      </c>
      <c r="E77" s="16">
        <v>3</v>
      </c>
      <c r="F77" s="16">
        <v>20</v>
      </c>
      <c r="G77" s="16">
        <v>95</v>
      </c>
    </row>
    <row r="78" spans="1:7" x14ac:dyDescent="0.25">
      <c r="A78" s="195"/>
      <c r="B78" s="3" t="s">
        <v>57</v>
      </c>
      <c r="C78" s="9">
        <v>100</v>
      </c>
      <c r="D78" s="8">
        <v>0.4</v>
      </c>
      <c r="E78" s="8">
        <v>0.4</v>
      </c>
      <c r="F78" s="9">
        <v>10</v>
      </c>
      <c r="G78" s="9">
        <v>45</v>
      </c>
    </row>
    <row r="79" spans="1:7" x14ac:dyDescent="0.25">
      <c r="A79" s="106"/>
      <c r="B79" s="28" t="s">
        <v>18</v>
      </c>
      <c r="C79" s="107">
        <f>SUM(C72:C78)</f>
        <v>565</v>
      </c>
      <c r="D79" s="95">
        <f>SUM(D72:D78)</f>
        <v>21.05</v>
      </c>
      <c r="E79" s="95">
        <f t="shared" ref="E79:G79" si="12">SUM(E72:E78)</f>
        <v>20.799999999999997</v>
      </c>
      <c r="F79" s="95">
        <f t="shared" si="12"/>
        <v>87.199999999999989</v>
      </c>
      <c r="G79" s="95">
        <f t="shared" si="12"/>
        <v>617</v>
      </c>
    </row>
    <row r="80" spans="1:7" x14ac:dyDescent="0.25">
      <c r="A80" s="253" t="s">
        <v>19</v>
      </c>
      <c r="B80" s="253"/>
      <c r="C80" s="253"/>
      <c r="D80" s="49"/>
      <c r="E80" s="49"/>
      <c r="F80" s="49"/>
      <c r="G80" s="49"/>
    </row>
    <row r="81" spans="1:7" x14ac:dyDescent="0.25">
      <c r="A81" s="195" t="s">
        <v>143</v>
      </c>
      <c r="B81" s="3" t="s">
        <v>58</v>
      </c>
      <c r="C81" s="9">
        <v>30</v>
      </c>
      <c r="D81" s="5">
        <v>0.1</v>
      </c>
      <c r="E81" s="5">
        <v>1.8</v>
      </c>
      <c r="F81" s="5">
        <v>3</v>
      </c>
      <c r="G81" s="5">
        <v>23</v>
      </c>
    </row>
    <row r="82" spans="1:7" x14ac:dyDescent="0.25">
      <c r="A82" s="194">
        <v>77</v>
      </c>
      <c r="B82" s="6" t="s">
        <v>59</v>
      </c>
      <c r="C82" s="11">
        <v>200</v>
      </c>
      <c r="D82" s="9">
        <v>2</v>
      </c>
      <c r="E82" s="9">
        <v>2</v>
      </c>
      <c r="F82" s="9">
        <v>16</v>
      </c>
      <c r="G82" s="9">
        <v>90</v>
      </c>
    </row>
    <row r="83" spans="1:7" ht="31.5" x14ac:dyDescent="0.25">
      <c r="A83" s="194">
        <v>247</v>
      </c>
      <c r="B83" s="183" t="s">
        <v>60</v>
      </c>
      <c r="C83" s="114" t="s">
        <v>13</v>
      </c>
      <c r="D83" s="69">
        <v>4.8</v>
      </c>
      <c r="E83" s="54">
        <v>9</v>
      </c>
      <c r="F83" s="69">
        <v>4.9000000000000004</v>
      </c>
      <c r="G83" s="54">
        <v>99</v>
      </c>
    </row>
    <row r="84" spans="1:7" x14ac:dyDescent="0.25">
      <c r="A84" s="194">
        <v>321</v>
      </c>
      <c r="B84" s="6" t="s">
        <v>61</v>
      </c>
      <c r="C84" s="114">
        <v>150</v>
      </c>
      <c r="D84" s="11">
        <v>25</v>
      </c>
      <c r="E84" s="11">
        <v>4</v>
      </c>
      <c r="F84" s="11">
        <v>30</v>
      </c>
      <c r="G84" s="11">
        <v>370</v>
      </c>
    </row>
    <row r="85" spans="1:7" x14ac:dyDescent="0.25">
      <c r="A85" s="194" t="s">
        <v>145</v>
      </c>
      <c r="B85" s="6" t="s">
        <v>23</v>
      </c>
      <c r="C85" s="11">
        <v>180</v>
      </c>
      <c r="D85" s="16">
        <v>0</v>
      </c>
      <c r="E85" s="16">
        <v>1</v>
      </c>
      <c r="F85" s="16">
        <v>51</v>
      </c>
      <c r="G85" s="16">
        <v>210</v>
      </c>
    </row>
    <row r="86" spans="1:7" x14ac:dyDescent="0.25">
      <c r="A86" s="195"/>
      <c r="B86" s="3" t="s">
        <v>17</v>
      </c>
      <c r="C86" s="9">
        <v>40</v>
      </c>
      <c r="D86" s="15">
        <v>0.3</v>
      </c>
      <c r="E86" s="16">
        <v>3</v>
      </c>
      <c r="F86" s="16">
        <v>20</v>
      </c>
      <c r="G86" s="16">
        <v>95</v>
      </c>
    </row>
    <row r="87" spans="1:7" x14ac:dyDescent="0.25">
      <c r="A87" s="195" t="s">
        <v>132</v>
      </c>
      <c r="B87" s="3" t="s">
        <v>24</v>
      </c>
      <c r="C87" s="9">
        <v>20</v>
      </c>
      <c r="D87" s="8">
        <v>0.2</v>
      </c>
      <c r="E87" s="9">
        <v>1</v>
      </c>
      <c r="F87" s="9">
        <v>10</v>
      </c>
      <c r="G87" s="9">
        <v>45</v>
      </c>
    </row>
    <row r="88" spans="1:7" x14ac:dyDescent="0.25">
      <c r="A88" s="106"/>
      <c r="B88" s="28" t="s">
        <v>25</v>
      </c>
      <c r="C88" s="107">
        <v>710</v>
      </c>
      <c r="D88" s="95">
        <f>SUM(D81:D87)</f>
        <v>32.4</v>
      </c>
      <c r="E88" s="95">
        <f t="shared" ref="E88:G88" si="13">SUM(E81:E87)</f>
        <v>21.8</v>
      </c>
      <c r="F88" s="95">
        <f t="shared" si="13"/>
        <v>134.9</v>
      </c>
      <c r="G88" s="95">
        <f t="shared" si="13"/>
        <v>932</v>
      </c>
    </row>
    <row r="89" spans="1:7" x14ac:dyDescent="0.25">
      <c r="A89" s="115"/>
      <c r="B89" s="31" t="s">
        <v>62</v>
      </c>
      <c r="C89" s="107">
        <f>C88+C79</f>
        <v>1275</v>
      </c>
      <c r="D89" s="33">
        <f>D88+D79</f>
        <v>53.45</v>
      </c>
      <c r="E89" s="33">
        <f t="shared" ref="E89:G89" si="14">E88+E79</f>
        <v>42.599999999999994</v>
      </c>
      <c r="F89" s="33">
        <f t="shared" si="14"/>
        <v>222.1</v>
      </c>
      <c r="G89" s="33">
        <f t="shared" si="14"/>
        <v>1549</v>
      </c>
    </row>
    <row r="90" spans="1:7" x14ac:dyDescent="0.25">
      <c r="A90" s="253" t="s">
        <v>63</v>
      </c>
      <c r="B90" s="253"/>
      <c r="C90" s="253"/>
      <c r="D90" s="21"/>
      <c r="E90" s="71"/>
      <c r="F90" s="71"/>
      <c r="G90" s="21"/>
    </row>
    <row r="91" spans="1:7" x14ac:dyDescent="0.25">
      <c r="A91" s="195">
        <v>300</v>
      </c>
      <c r="B91" s="184" t="s">
        <v>64</v>
      </c>
      <c r="C91" s="74">
        <v>80</v>
      </c>
      <c r="D91" s="73">
        <v>1.6</v>
      </c>
      <c r="E91" s="73">
        <v>24.4</v>
      </c>
      <c r="F91" s="73">
        <v>0.4</v>
      </c>
      <c r="G91" s="74">
        <v>115</v>
      </c>
    </row>
    <row r="92" spans="1:7" x14ac:dyDescent="0.25">
      <c r="A92" s="195"/>
      <c r="B92" s="185" t="s">
        <v>65</v>
      </c>
      <c r="C92" s="9">
        <v>30</v>
      </c>
      <c r="D92" s="9">
        <v>2.7</v>
      </c>
      <c r="E92" s="8">
        <v>0.6</v>
      </c>
      <c r="F92" s="9">
        <v>2.2999999999999998</v>
      </c>
      <c r="G92" s="9">
        <v>36</v>
      </c>
    </row>
    <row r="93" spans="1:7" x14ac:dyDescent="0.25">
      <c r="A93" s="195" t="s">
        <v>127</v>
      </c>
      <c r="B93" s="186" t="s">
        <v>31</v>
      </c>
      <c r="C93" s="9">
        <v>180</v>
      </c>
      <c r="D93" s="9">
        <v>0</v>
      </c>
      <c r="E93" s="8">
        <v>0.2</v>
      </c>
      <c r="F93" s="9">
        <v>14</v>
      </c>
      <c r="G93" s="9">
        <v>55</v>
      </c>
    </row>
    <row r="94" spans="1:7" x14ac:dyDescent="0.25">
      <c r="A94" s="195" t="s">
        <v>123</v>
      </c>
      <c r="B94" s="184" t="s">
        <v>66</v>
      </c>
      <c r="C94" s="116">
        <v>150</v>
      </c>
      <c r="D94" s="5">
        <v>4.7</v>
      </c>
      <c r="E94" s="5">
        <v>5.2</v>
      </c>
      <c r="F94" s="5">
        <v>37.5</v>
      </c>
      <c r="G94" s="5">
        <v>206</v>
      </c>
    </row>
    <row r="95" spans="1:7" x14ac:dyDescent="0.25">
      <c r="A95" s="202"/>
      <c r="B95" s="3" t="s">
        <v>17</v>
      </c>
      <c r="C95" s="104">
        <v>40</v>
      </c>
      <c r="D95" s="15">
        <v>0.3</v>
      </c>
      <c r="E95" s="16">
        <v>3</v>
      </c>
      <c r="F95" s="16">
        <v>20</v>
      </c>
      <c r="G95" s="16">
        <v>95</v>
      </c>
    </row>
    <row r="96" spans="1:7" x14ac:dyDescent="0.25">
      <c r="A96" s="195"/>
      <c r="B96" s="3" t="s">
        <v>32</v>
      </c>
      <c r="C96" s="9">
        <v>100</v>
      </c>
      <c r="D96" s="8">
        <v>0.4</v>
      </c>
      <c r="E96" s="8">
        <v>0.4</v>
      </c>
      <c r="F96" s="9">
        <v>10</v>
      </c>
      <c r="G96" s="9">
        <v>45</v>
      </c>
    </row>
    <row r="97" spans="1:7" x14ac:dyDescent="0.25">
      <c r="A97" s="115"/>
      <c r="B97" s="28" t="s">
        <v>18</v>
      </c>
      <c r="C97" s="107">
        <f>SUM(C91:C96)</f>
        <v>580</v>
      </c>
      <c r="D97" s="95">
        <f>SUM(D91:D96)</f>
        <v>9.7000000000000011</v>
      </c>
      <c r="E97" s="95">
        <f t="shared" ref="E97:G97" si="15">SUM(E91:E96)</f>
        <v>33.799999999999997</v>
      </c>
      <c r="F97" s="95">
        <f t="shared" si="15"/>
        <v>84.2</v>
      </c>
      <c r="G97" s="95">
        <f t="shared" si="15"/>
        <v>552</v>
      </c>
    </row>
    <row r="98" spans="1:7" x14ac:dyDescent="0.25">
      <c r="A98" s="253" t="s">
        <v>19</v>
      </c>
      <c r="B98" s="253"/>
      <c r="C98" s="253"/>
      <c r="D98" s="21"/>
      <c r="E98" s="21"/>
      <c r="F98" s="21"/>
      <c r="G98" s="21"/>
    </row>
    <row r="99" spans="1:7" x14ac:dyDescent="0.25">
      <c r="A99" s="195">
        <v>33</v>
      </c>
      <c r="B99" s="3" t="s">
        <v>67</v>
      </c>
      <c r="C99" s="9">
        <v>30</v>
      </c>
      <c r="D99" s="14">
        <v>3.5</v>
      </c>
      <c r="E99" s="14">
        <v>1</v>
      </c>
      <c r="F99" s="14">
        <v>5.5</v>
      </c>
      <c r="G99" s="11">
        <v>55</v>
      </c>
    </row>
    <row r="100" spans="1:7" x14ac:dyDescent="0.25">
      <c r="A100" s="194">
        <v>86</v>
      </c>
      <c r="B100" s="6" t="s">
        <v>68</v>
      </c>
      <c r="C100" s="11">
        <v>200</v>
      </c>
      <c r="D100" s="9">
        <v>2</v>
      </c>
      <c r="E100" s="9">
        <v>2</v>
      </c>
      <c r="F100" s="9">
        <v>17</v>
      </c>
      <c r="G100" s="9">
        <v>95</v>
      </c>
    </row>
    <row r="101" spans="1:7" x14ac:dyDescent="0.25">
      <c r="A101" s="194">
        <v>306</v>
      </c>
      <c r="B101" s="6" t="s">
        <v>69</v>
      </c>
      <c r="C101" s="11">
        <v>80</v>
      </c>
      <c r="D101" s="76">
        <v>4.5</v>
      </c>
      <c r="E101" s="77">
        <v>16</v>
      </c>
      <c r="F101" s="77">
        <v>15</v>
      </c>
      <c r="G101" s="77">
        <v>170</v>
      </c>
    </row>
    <row r="102" spans="1:7" x14ac:dyDescent="0.25">
      <c r="A102" s="195" t="s">
        <v>138</v>
      </c>
      <c r="B102" s="3" t="s">
        <v>70</v>
      </c>
      <c r="C102" s="9">
        <v>150</v>
      </c>
      <c r="D102" s="5">
        <v>2</v>
      </c>
      <c r="E102" s="5">
        <v>3.5</v>
      </c>
      <c r="F102" s="5">
        <v>39</v>
      </c>
      <c r="G102" s="5">
        <v>190</v>
      </c>
    </row>
    <row r="103" spans="1:7" x14ac:dyDescent="0.25">
      <c r="A103" s="195" t="s">
        <v>145</v>
      </c>
      <c r="B103" s="3" t="s">
        <v>37</v>
      </c>
      <c r="C103" s="9">
        <v>180</v>
      </c>
      <c r="D103" s="16">
        <v>0</v>
      </c>
      <c r="E103" s="16">
        <v>1</v>
      </c>
      <c r="F103" s="16">
        <v>51</v>
      </c>
      <c r="G103" s="16">
        <v>210</v>
      </c>
    </row>
    <row r="104" spans="1:7" x14ac:dyDescent="0.25">
      <c r="A104" s="195"/>
      <c r="B104" s="3" t="s">
        <v>17</v>
      </c>
      <c r="C104" s="9">
        <v>40</v>
      </c>
      <c r="D104" s="15">
        <v>0.3</v>
      </c>
      <c r="E104" s="16">
        <v>3</v>
      </c>
      <c r="F104" s="16">
        <v>20</v>
      </c>
      <c r="G104" s="16">
        <v>95</v>
      </c>
    </row>
    <row r="105" spans="1:7" x14ac:dyDescent="0.25">
      <c r="A105" s="195" t="s">
        <v>132</v>
      </c>
      <c r="B105" s="3" t="s">
        <v>24</v>
      </c>
      <c r="C105" s="9">
        <v>20</v>
      </c>
      <c r="D105" s="8">
        <v>0.2</v>
      </c>
      <c r="E105" s="9">
        <v>1</v>
      </c>
      <c r="F105" s="9">
        <v>10</v>
      </c>
      <c r="G105" s="9">
        <v>45</v>
      </c>
    </row>
    <row r="106" spans="1:7" x14ac:dyDescent="0.25">
      <c r="A106" s="210"/>
      <c r="B106" s="78" t="s">
        <v>25</v>
      </c>
      <c r="C106" s="107">
        <f>SUM(C99:C105)</f>
        <v>700</v>
      </c>
      <c r="D106" s="95">
        <f>SUM(D99:D105)</f>
        <v>12.5</v>
      </c>
      <c r="E106" s="95">
        <f t="shared" ref="E106:G106" si="16">SUM(E99:E105)</f>
        <v>27.5</v>
      </c>
      <c r="F106" s="95">
        <f t="shared" si="16"/>
        <v>157.5</v>
      </c>
      <c r="G106" s="95">
        <f t="shared" si="16"/>
        <v>860</v>
      </c>
    </row>
    <row r="107" spans="1:7" x14ac:dyDescent="0.25">
      <c r="A107" s="115"/>
      <c r="B107" s="31" t="s">
        <v>71</v>
      </c>
      <c r="C107" s="107">
        <f>C106+C97</f>
        <v>1280</v>
      </c>
      <c r="D107" s="33">
        <f>D106+D97</f>
        <v>22.200000000000003</v>
      </c>
      <c r="E107" s="33">
        <f t="shared" ref="E107:G107" si="17">E106+E97</f>
        <v>61.3</v>
      </c>
      <c r="F107" s="33">
        <f t="shared" si="17"/>
        <v>241.7</v>
      </c>
      <c r="G107" s="33">
        <f t="shared" si="17"/>
        <v>1412</v>
      </c>
    </row>
    <row r="108" spans="1:7" x14ac:dyDescent="0.25">
      <c r="A108" s="253" t="s">
        <v>72</v>
      </c>
      <c r="B108" s="253"/>
      <c r="C108" s="253"/>
      <c r="D108" s="81"/>
      <c r="E108" s="81"/>
      <c r="F108" s="81"/>
      <c r="G108" s="81"/>
    </row>
    <row r="109" spans="1:7" x14ac:dyDescent="0.25">
      <c r="A109" s="195" t="s">
        <v>143</v>
      </c>
      <c r="B109" s="3" t="s">
        <v>58</v>
      </c>
      <c r="C109" s="9">
        <v>30</v>
      </c>
      <c r="D109" s="5">
        <v>0.1</v>
      </c>
      <c r="E109" s="5">
        <v>1.8</v>
      </c>
      <c r="F109" s="5">
        <v>3</v>
      </c>
      <c r="G109" s="5">
        <v>23</v>
      </c>
    </row>
    <row r="110" spans="1:7" ht="31.5" x14ac:dyDescent="0.25">
      <c r="A110" s="194" t="s">
        <v>131</v>
      </c>
      <c r="B110" s="82" t="s">
        <v>73</v>
      </c>
      <c r="C110" s="114" t="s">
        <v>13</v>
      </c>
      <c r="D110" s="69">
        <v>4.8</v>
      </c>
      <c r="E110" s="54">
        <v>9</v>
      </c>
      <c r="F110" s="69">
        <v>4.9000000000000004</v>
      </c>
      <c r="G110" s="54">
        <v>99</v>
      </c>
    </row>
    <row r="111" spans="1:7" x14ac:dyDescent="0.25">
      <c r="A111" s="209" t="s">
        <v>130</v>
      </c>
      <c r="B111" s="183" t="s">
        <v>56</v>
      </c>
      <c r="C111" s="117">
        <v>150</v>
      </c>
      <c r="D111" s="64">
        <v>10</v>
      </c>
      <c r="E111" s="64">
        <v>6.3</v>
      </c>
      <c r="F111" s="65">
        <v>40.799999999999997</v>
      </c>
      <c r="G111" s="64">
        <v>275</v>
      </c>
    </row>
    <row r="112" spans="1:7" x14ac:dyDescent="0.25">
      <c r="A112" s="197" t="s">
        <v>128</v>
      </c>
      <c r="B112" s="12" t="s">
        <v>15</v>
      </c>
      <c r="C112" s="104">
        <v>207</v>
      </c>
      <c r="D112" s="16">
        <v>0</v>
      </c>
      <c r="E112" s="15">
        <v>0.22</v>
      </c>
      <c r="F112" s="15">
        <v>15.56</v>
      </c>
      <c r="G112" s="16">
        <v>61</v>
      </c>
    </row>
    <row r="113" spans="1:7" x14ac:dyDescent="0.25">
      <c r="A113" s="195"/>
      <c r="B113" s="3" t="s">
        <v>17</v>
      </c>
      <c r="C113" s="9">
        <v>40</v>
      </c>
      <c r="D113" s="15">
        <v>0.3</v>
      </c>
      <c r="E113" s="16">
        <v>3</v>
      </c>
      <c r="F113" s="16">
        <v>20</v>
      </c>
      <c r="G113" s="16">
        <v>95</v>
      </c>
    </row>
    <row r="114" spans="1:7" x14ac:dyDescent="0.25">
      <c r="A114" s="195" t="s">
        <v>132</v>
      </c>
      <c r="B114" s="3" t="s">
        <v>24</v>
      </c>
      <c r="C114" s="9">
        <v>20</v>
      </c>
      <c r="D114" s="8">
        <v>0.2</v>
      </c>
      <c r="E114" s="9">
        <v>1</v>
      </c>
      <c r="F114" s="9">
        <v>10</v>
      </c>
      <c r="G114" s="9">
        <v>45</v>
      </c>
    </row>
    <row r="115" spans="1:7" x14ac:dyDescent="0.25">
      <c r="A115" s="106"/>
      <c r="B115" s="28" t="s">
        <v>74</v>
      </c>
      <c r="C115" s="107">
        <v>537</v>
      </c>
      <c r="D115" s="95">
        <f>SUM(D109:D114)</f>
        <v>15.399999999999999</v>
      </c>
      <c r="E115" s="95">
        <f t="shared" ref="E115:G115" si="18">SUM(E109:E114)</f>
        <v>21.32</v>
      </c>
      <c r="F115" s="95">
        <f t="shared" si="18"/>
        <v>94.259999999999991</v>
      </c>
      <c r="G115" s="95">
        <f t="shared" si="18"/>
        <v>598</v>
      </c>
    </row>
    <row r="116" spans="1:7" x14ac:dyDescent="0.25">
      <c r="A116" s="253" t="s">
        <v>75</v>
      </c>
      <c r="B116" s="253"/>
      <c r="C116" s="253"/>
      <c r="D116" s="21"/>
      <c r="E116" s="21"/>
      <c r="F116" s="21"/>
      <c r="G116" s="21"/>
    </row>
    <row r="117" spans="1:7" x14ac:dyDescent="0.25">
      <c r="A117" s="201"/>
      <c r="B117" s="184" t="s">
        <v>76</v>
      </c>
      <c r="C117" s="74">
        <v>30</v>
      </c>
      <c r="D117" s="9">
        <v>2.7</v>
      </c>
      <c r="E117" s="8">
        <v>0.6</v>
      </c>
      <c r="F117" s="9">
        <v>2.2999999999999998</v>
      </c>
      <c r="G117" s="9">
        <v>36</v>
      </c>
    </row>
    <row r="118" spans="1:7" x14ac:dyDescent="0.25">
      <c r="A118" s="195" t="s">
        <v>144</v>
      </c>
      <c r="B118" s="3" t="s">
        <v>77</v>
      </c>
      <c r="C118" s="9">
        <v>200</v>
      </c>
      <c r="D118" s="77">
        <v>3</v>
      </c>
      <c r="E118" s="76">
        <v>1.5</v>
      </c>
      <c r="F118" s="77">
        <v>9</v>
      </c>
      <c r="G118" s="77">
        <v>70</v>
      </c>
    </row>
    <row r="119" spans="1:7" x14ac:dyDescent="0.25">
      <c r="A119" s="194" t="s">
        <v>149</v>
      </c>
      <c r="B119" s="6" t="s">
        <v>78</v>
      </c>
      <c r="C119" s="11">
        <v>200</v>
      </c>
      <c r="D119" s="77">
        <v>15</v>
      </c>
      <c r="E119" s="77">
        <v>19</v>
      </c>
      <c r="F119" s="77">
        <v>19</v>
      </c>
      <c r="G119" s="77">
        <v>290</v>
      </c>
    </row>
    <row r="120" spans="1:7" x14ac:dyDescent="0.25">
      <c r="A120" s="195" t="s">
        <v>145</v>
      </c>
      <c r="B120" s="3" t="s">
        <v>23</v>
      </c>
      <c r="C120" s="9">
        <v>180</v>
      </c>
      <c r="D120" s="16">
        <v>0</v>
      </c>
      <c r="E120" s="16">
        <v>1</v>
      </c>
      <c r="F120" s="16">
        <v>51</v>
      </c>
      <c r="G120" s="16">
        <v>210</v>
      </c>
    </row>
    <row r="121" spans="1:7" x14ac:dyDescent="0.25">
      <c r="A121" s="195"/>
      <c r="B121" s="3" t="s">
        <v>17</v>
      </c>
      <c r="C121" s="9">
        <v>40</v>
      </c>
      <c r="D121" s="15">
        <v>0.3</v>
      </c>
      <c r="E121" s="16">
        <v>3</v>
      </c>
      <c r="F121" s="16">
        <v>20</v>
      </c>
      <c r="G121" s="16">
        <v>95</v>
      </c>
    </row>
    <row r="122" spans="1:7" x14ac:dyDescent="0.25">
      <c r="A122" s="195" t="s">
        <v>132</v>
      </c>
      <c r="B122" s="3" t="s">
        <v>24</v>
      </c>
      <c r="C122" s="9">
        <v>20</v>
      </c>
      <c r="D122" s="8">
        <v>0.2</v>
      </c>
      <c r="E122" s="9">
        <v>1</v>
      </c>
      <c r="F122" s="9">
        <v>10</v>
      </c>
      <c r="G122" s="9">
        <v>45</v>
      </c>
    </row>
    <row r="123" spans="1:7" x14ac:dyDescent="0.25">
      <c r="A123" s="115"/>
      <c r="B123" s="28" t="s">
        <v>25</v>
      </c>
      <c r="C123" s="107">
        <f>SUM(C117:C122)</f>
        <v>670</v>
      </c>
      <c r="D123" s="95">
        <f>SUM(D117:D122)</f>
        <v>21.2</v>
      </c>
      <c r="E123" s="95">
        <f t="shared" ref="E123:G123" si="19">SUM(E117:E122)</f>
        <v>26.1</v>
      </c>
      <c r="F123" s="95">
        <f t="shared" si="19"/>
        <v>111.3</v>
      </c>
      <c r="G123" s="95">
        <f t="shared" si="19"/>
        <v>746</v>
      </c>
    </row>
    <row r="124" spans="1:7" x14ac:dyDescent="0.25">
      <c r="A124" s="115"/>
      <c r="B124" s="31" t="s">
        <v>79</v>
      </c>
      <c r="C124" s="107">
        <f>C123+C115</f>
        <v>1207</v>
      </c>
      <c r="D124" s="33">
        <f>D123+D115</f>
        <v>36.599999999999994</v>
      </c>
      <c r="E124" s="33">
        <f t="shared" ref="E124:G124" si="20">E123+E115</f>
        <v>47.42</v>
      </c>
      <c r="F124" s="33">
        <f t="shared" si="20"/>
        <v>205.56</v>
      </c>
      <c r="G124" s="33">
        <f t="shared" si="20"/>
        <v>1344</v>
      </c>
    </row>
    <row r="125" spans="1:7" x14ac:dyDescent="0.25">
      <c r="A125" s="253" t="s">
        <v>80</v>
      </c>
      <c r="B125" s="253"/>
      <c r="C125" s="253"/>
      <c r="D125" s="81"/>
      <c r="E125" s="81"/>
      <c r="F125" s="81"/>
      <c r="G125" s="81"/>
    </row>
    <row r="126" spans="1:7" x14ac:dyDescent="0.25">
      <c r="A126" s="195" t="s">
        <v>137</v>
      </c>
      <c r="B126" s="22" t="s">
        <v>81</v>
      </c>
      <c r="C126" s="9">
        <v>160</v>
      </c>
      <c r="D126" s="8">
        <v>3.4</v>
      </c>
      <c r="E126" s="8">
        <v>4.8</v>
      </c>
      <c r="F126" s="8">
        <v>38.700000000000003</v>
      </c>
      <c r="G126" s="9">
        <v>203</v>
      </c>
    </row>
    <row r="127" spans="1:7" x14ac:dyDescent="0.25">
      <c r="A127" s="207" t="s">
        <v>134</v>
      </c>
      <c r="B127" s="86" t="s">
        <v>30</v>
      </c>
      <c r="C127" s="109">
        <v>15</v>
      </c>
      <c r="D127" s="69">
        <v>4.5</v>
      </c>
      <c r="E127" s="69">
        <v>3.5</v>
      </c>
      <c r="F127" s="54">
        <v>0</v>
      </c>
      <c r="G127" s="54">
        <v>55</v>
      </c>
    </row>
    <row r="128" spans="1:7" x14ac:dyDescent="0.25">
      <c r="A128" s="208"/>
      <c r="B128" s="87" t="s">
        <v>16</v>
      </c>
      <c r="C128" s="16">
        <v>40</v>
      </c>
      <c r="D128" s="14">
        <v>5.5</v>
      </c>
      <c r="E128" s="11">
        <v>3</v>
      </c>
      <c r="F128" s="11">
        <v>23</v>
      </c>
      <c r="G128" s="11">
        <v>150</v>
      </c>
    </row>
    <row r="129" spans="1:7" x14ac:dyDescent="0.25">
      <c r="A129" s="206" t="s">
        <v>128</v>
      </c>
      <c r="B129" s="12" t="s">
        <v>15</v>
      </c>
      <c r="C129" s="104">
        <v>187</v>
      </c>
      <c r="D129" s="9">
        <v>0</v>
      </c>
      <c r="E129" s="8">
        <v>0.2</v>
      </c>
      <c r="F129" s="9">
        <v>14</v>
      </c>
      <c r="G129" s="9">
        <v>55</v>
      </c>
    </row>
    <row r="130" spans="1:7" x14ac:dyDescent="0.25">
      <c r="A130" s="195"/>
      <c r="B130" s="3" t="s">
        <v>17</v>
      </c>
      <c r="C130" s="104">
        <v>40</v>
      </c>
      <c r="D130" s="15">
        <v>0.3</v>
      </c>
      <c r="E130" s="16">
        <v>3</v>
      </c>
      <c r="F130" s="16">
        <v>20</v>
      </c>
      <c r="G130" s="16">
        <v>95</v>
      </c>
    </row>
    <row r="131" spans="1:7" x14ac:dyDescent="0.25">
      <c r="A131" s="115"/>
      <c r="B131" s="28" t="s">
        <v>18</v>
      </c>
      <c r="C131" s="107">
        <f>SUM(C126:C130)</f>
        <v>442</v>
      </c>
      <c r="D131" s="95">
        <f>SUM(D126:D130)</f>
        <v>13.700000000000001</v>
      </c>
      <c r="E131" s="95">
        <f t="shared" ref="E131:G131" si="21">SUM(E126:E130)</f>
        <v>14.5</v>
      </c>
      <c r="F131" s="95">
        <f t="shared" si="21"/>
        <v>95.7</v>
      </c>
      <c r="G131" s="95">
        <f t="shared" si="21"/>
        <v>558</v>
      </c>
    </row>
    <row r="132" spans="1:7" x14ac:dyDescent="0.25">
      <c r="A132" s="253" t="s">
        <v>19</v>
      </c>
      <c r="B132" s="253"/>
      <c r="C132" s="253"/>
      <c r="D132" s="57"/>
      <c r="E132" s="57"/>
      <c r="F132" s="57"/>
      <c r="G132" s="57"/>
    </row>
    <row r="133" spans="1:7" x14ac:dyDescent="0.25">
      <c r="A133" s="195" t="s">
        <v>124</v>
      </c>
      <c r="B133" s="3" t="s">
        <v>82</v>
      </c>
      <c r="C133" s="9">
        <v>30</v>
      </c>
      <c r="D133" s="88">
        <v>2.82</v>
      </c>
      <c r="E133" s="9">
        <v>0.36</v>
      </c>
      <c r="F133" s="88">
        <v>2.34</v>
      </c>
      <c r="G133" s="9">
        <v>34</v>
      </c>
    </row>
    <row r="134" spans="1:7" x14ac:dyDescent="0.25">
      <c r="A134" s="194" t="s">
        <v>126</v>
      </c>
      <c r="B134" s="6" t="s">
        <v>83</v>
      </c>
      <c r="C134" s="11">
        <v>200</v>
      </c>
      <c r="D134" s="77">
        <v>1</v>
      </c>
      <c r="E134" s="77">
        <v>11</v>
      </c>
      <c r="F134" s="77">
        <v>29</v>
      </c>
      <c r="G134" s="77">
        <v>170</v>
      </c>
    </row>
    <row r="135" spans="1:7" x14ac:dyDescent="0.25">
      <c r="A135" s="241" t="s">
        <v>138</v>
      </c>
      <c r="B135" s="6" t="s">
        <v>45</v>
      </c>
      <c r="C135" s="11">
        <v>250</v>
      </c>
      <c r="D135" s="9">
        <v>5</v>
      </c>
      <c r="E135" s="9">
        <v>24</v>
      </c>
      <c r="F135" s="9">
        <v>38</v>
      </c>
      <c r="G135" s="9">
        <v>290</v>
      </c>
    </row>
    <row r="136" spans="1:7" x14ac:dyDescent="0.25">
      <c r="A136" s="195" t="s">
        <v>145</v>
      </c>
      <c r="B136" s="3" t="s">
        <v>23</v>
      </c>
      <c r="C136" s="9">
        <v>180</v>
      </c>
      <c r="D136" s="16">
        <v>0</v>
      </c>
      <c r="E136" s="16">
        <v>1</v>
      </c>
      <c r="F136" s="16">
        <v>51</v>
      </c>
      <c r="G136" s="16">
        <v>210</v>
      </c>
    </row>
    <row r="137" spans="1:7" x14ac:dyDescent="0.25">
      <c r="A137" s="195"/>
      <c r="B137" s="3" t="s">
        <v>17</v>
      </c>
      <c r="C137" s="9">
        <v>40</v>
      </c>
      <c r="D137" s="15">
        <v>0.3</v>
      </c>
      <c r="E137" s="16">
        <v>3</v>
      </c>
      <c r="F137" s="16">
        <v>20</v>
      </c>
      <c r="G137" s="16">
        <v>95</v>
      </c>
    </row>
    <row r="138" spans="1:7" x14ac:dyDescent="0.25">
      <c r="A138" s="195" t="s">
        <v>132</v>
      </c>
      <c r="B138" s="3" t="s">
        <v>24</v>
      </c>
      <c r="C138" s="9">
        <v>20</v>
      </c>
      <c r="D138" s="8">
        <v>0.2</v>
      </c>
      <c r="E138" s="9">
        <v>1</v>
      </c>
      <c r="F138" s="9">
        <v>10</v>
      </c>
      <c r="G138" s="9">
        <v>45</v>
      </c>
    </row>
    <row r="139" spans="1:7" x14ac:dyDescent="0.25">
      <c r="A139" s="242"/>
      <c r="B139" s="28" t="s">
        <v>25</v>
      </c>
      <c r="C139" s="107">
        <f>SUM(C133:C138)</f>
        <v>720</v>
      </c>
      <c r="D139" s="95">
        <f>SUM(D133:D138)</f>
        <v>9.32</v>
      </c>
      <c r="E139" s="95">
        <f t="shared" ref="E139:G139" si="22">SUM(E133:E138)</f>
        <v>40.36</v>
      </c>
      <c r="F139" s="95">
        <f t="shared" si="22"/>
        <v>150.34</v>
      </c>
      <c r="G139" s="95">
        <f t="shared" si="22"/>
        <v>844</v>
      </c>
    </row>
    <row r="140" spans="1:7" x14ac:dyDescent="0.25">
      <c r="A140" s="115"/>
      <c r="B140" s="31" t="s">
        <v>84</v>
      </c>
      <c r="C140" s="107">
        <f>C139+C131</f>
        <v>1162</v>
      </c>
      <c r="D140" s="33">
        <f>D139+D131</f>
        <v>23.020000000000003</v>
      </c>
      <c r="E140" s="33">
        <f t="shared" ref="E140:G140" si="23">E139+E131</f>
        <v>54.86</v>
      </c>
      <c r="F140" s="33">
        <f t="shared" si="23"/>
        <v>246.04000000000002</v>
      </c>
      <c r="G140" s="33">
        <f t="shared" si="23"/>
        <v>1402</v>
      </c>
    </row>
    <row r="141" spans="1:7" x14ac:dyDescent="0.25">
      <c r="A141" s="253" t="s">
        <v>85</v>
      </c>
      <c r="B141" s="253"/>
      <c r="C141" s="253"/>
      <c r="D141" s="21"/>
      <c r="E141" s="21"/>
      <c r="F141" s="21"/>
      <c r="G141" s="21"/>
    </row>
    <row r="142" spans="1:7" x14ac:dyDescent="0.25">
      <c r="A142" s="195"/>
      <c r="B142" s="22" t="s">
        <v>40</v>
      </c>
      <c r="C142" s="9" t="s">
        <v>41</v>
      </c>
      <c r="D142" s="5">
        <v>11</v>
      </c>
      <c r="E142" s="5">
        <v>4.5</v>
      </c>
      <c r="F142" s="5">
        <v>30.7</v>
      </c>
      <c r="G142" s="5">
        <v>235</v>
      </c>
    </row>
    <row r="143" spans="1:7" x14ac:dyDescent="0.25">
      <c r="A143" s="206" t="s">
        <v>127</v>
      </c>
      <c r="B143" s="12" t="s">
        <v>31</v>
      </c>
      <c r="C143" s="104">
        <v>180</v>
      </c>
      <c r="D143" s="9">
        <v>0</v>
      </c>
      <c r="E143" s="8">
        <v>0.2</v>
      </c>
      <c r="F143" s="9">
        <v>14</v>
      </c>
      <c r="G143" s="9">
        <v>55</v>
      </c>
    </row>
    <row r="144" spans="1:7" x14ac:dyDescent="0.25">
      <c r="A144" s="195"/>
      <c r="B144" s="3" t="s">
        <v>16</v>
      </c>
      <c r="C144" s="9">
        <v>40</v>
      </c>
      <c r="D144" s="14">
        <v>5.5</v>
      </c>
      <c r="E144" s="11">
        <v>3</v>
      </c>
      <c r="F144" s="11">
        <v>23</v>
      </c>
      <c r="G144" s="11">
        <v>150</v>
      </c>
    </row>
    <row r="145" spans="1:7" x14ac:dyDescent="0.25">
      <c r="A145" s="202"/>
      <c r="B145" s="3" t="s">
        <v>17</v>
      </c>
      <c r="C145" s="104">
        <v>40</v>
      </c>
      <c r="D145" s="15">
        <v>0.3</v>
      </c>
      <c r="E145" s="16">
        <v>3</v>
      </c>
      <c r="F145" s="16">
        <v>20</v>
      </c>
      <c r="G145" s="16">
        <v>95</v>
      </c>
    </row>
    <row r="146" spans="1:7" x14ac:dyDescent="0.25">
      <c r="A146" s="205"/>
      <c r="B146" s="17" t="s">
        <v>18</v>
      </c>
      <c r="C146" s="105">
        <v>400</v>
      </c>
      <c r="D146" s="20">
        <f>SUM(D142:D145)</f>
        <v>16.8</v>
      </c>
      <c r="E146" s="20">
        <f t="shared" ref="E146:G146" si="24">SUM(E142:E145)</f>
        <v>10.7</v>
      </c>
      <c r="F146" s="20">
        <f t="shared" si="24"/>
        <v>87.7</v>
      </c>
      <c r="G146" s="20">
        <f t="shared" si="24"/>
        <v>535</v>
      </c>
    </row>
    <row r="147" spans="1:7" x14ac:dyDescent="0.25">
      <c r="A147" s="253" t="s">
        <v>19</v>
      </c>
      <c r="B147" s="253"/>
      <c r="C147" s="253"/>
      <c r="D147" s="21"/>
      <c r="E147" s="89"/>
      <c r="F147" s="21"/>
      <c r="G147" s="21"/>
    </row>
    <row r="148" spans="1:7" x14ac:dyDescent="0.25">
      <c r="A148" s="195" t="s">
        <v>146</v>
      </c>
      <c r="B148" s="3" t="s">
        <v>86</v>
      </c>
      <c r="C148" s="9">
        <v>30</v>
      </c>
      <c r="D148" s="76">
        <v>3.5</v>
      </c>
      <c r="E148" s="77">
        <v>1</v>
      </c>
      <c r="F148" s="76">
        <v>5.5</v>
      </c>
      <c r="G148" s="77">
        <v>55</v>
      </c>
    </row>
    <row r="149" spans="1:7" x14ac:dyDescent="0.25">
      <c r="A149" s="203" t="s">
        <v>126</v>
      </c>
      <c r="B149" s="90" t="s">
        <v>51</v>
      </c>
      <c r="C149" s="118">
        <v>200</v>
      </c>
      <c r="D149" s="5">
        <v>2</v>
      </c>
      <c r="E149" s="5">
        <v>2</v>
      </c>
      <c r="F149" s="5">
        <v>17</v>
      </c>
      <c r="G149" s="5">
        <v>95</v>
      </c>
    </row>
    <row r="150" spans="1:7" x14ac:dyDescent="0.25">
      <c r="A150" s="195" t="s">
        <v>135</v>
      </c>
      <c r="B150" s="22" t="s">
        <v>87</v>
      </c>
      <c r="C150" s="120">
        <v>80</v>
      </c>
      <c r="D150" s="92">
        <v>7.1</v>
      </c>
      <c r="E150" s="92">
        <v>12.4</v>
      </c>
      <c r="F150" s="92">
        <v>6.2</v>
      </c>
      <c r="G150" s="93">
        <v>133</v>
      </c>
    </row>
    <row r="151" spans="1:7" x14ac:dyDescent="0.25">
      <c r="A151" s="204" t="s">
        <v>136</v>
      </c>
      <c r="B151" s="94" t="s">
        <v>88</v>
      </c>
      <c r="C151" s="118">
        <v>150</v>
      </c>
      <c r="D151" s="5">
        <v>6</v>
      </c>
      <c r="E151" s="5">
        <v>4</v>
      </c>
      <c r="F151" s="5">
        <v>17</v>
      </c>
      <c r="G151" s="5">
        <v>140</v>
      </c>
    </row>
    <row r="152" spans="1:7" x14ac:dyDescent="0.25">
      <c r="A152" s="195" t="s">
        <v>145</v>
      </c>
      <c r="B152" s="3" t="s">
        <v>23</v>
      </c>
      <c r="C152" s="9">
        <v>180</v>
      </c>
      <c r="D152" s="16">
        <v>0</v>
      </c>
      <c r="E152" s="16">
        <v>1</v>
      </c>
      <c r="F152" s="16">
        <v>51</v>
      </c>
      <c r="G152" s="16">
        <v>210</v>
      </c>
    </row>
    <row r="153" spans="1:7" x14ac:dyDescent="0.25">
      <c r="A153" s="195"/>
      <c r="B153" s="3" t="s">
        <v>17</v>
      </c>
      <c r="C153" s="9">
        <v>40</v>
      </c>
      <c r="D153" s="15">
        <v>0.3</v>
      </c>
      <c r="E153" s="16">
        <v>3</v>
      </c>
      <c r="F153" s="16">
        <v>20</v>
      </c>
      <c r="G153" s="16">
        <v>95</v>
      </c>
    </row>
    <row r="154" spans="1:7" x14ac:dyDescent="0.25">
      <c r="A154" s="195" t="s">
        <v>132</v>
      </c>
      <c r="B154" s="3" t="s">
        <v>24</v>
      </c>
      <c r="C154" s="9">
        <v>20</v>
      </c>
      <c r="D154" s="8">
        <v>0.2</v>
      </c>
      <c r="E154" s="9">
        <v>1</v>
      </c>
      <c r="F154" s="9">
        <v>10</v>
      </c>
      <c r="G154" s="9">
        <v>45</v>
      </c>
    </row>
    <row r="155" spans="1:7" x14ac:dyDescent="0.25">
      <c r="A155" s="205"/>
      <c r="B155" s="28" t="s">
        <v>25</v>
      </c>
      <c r="C155" s="107">
        <f>SUM(C148:C154)</f>
        <v>700</v>
      </c>
      <c r="D155" s="95">
        <f>SUM(D148:D154)</f>
        <v>19.100000000000001</v>
      </c>
      <c r="E155" s="95">
        <f t="shared" ref="E155:G155" si="25">SUM(E148:E154)</f>
        <v>24.4</v>
      </c>
      <c r="F155" s="95">
        <f t="shared" si="25"/>
        <v>126.7</v>
      </c>
      <c r="G155" s="95">
        <f t="shared" si="25"/>
        <v>773</v>
      </c>
    </row>
    <row r="156" spans="1:7" x14ac:dyDescent="0.25">
      <c r="A156" s="205"/>
      <c r="B156" s="31" t="s">
        <v>89</v>
      </c>
      <c r="C156" s="107">
        <f>C155+C146</f>
        <v>1100</v>
      </c>
      <c r="D156" s="33">
        <f>D155+D146</f>
        <v>35.900000000000006</v>
      </c>
      <c r="E156" s="33">
        <f t="shared" ref="E156:G156" si="26">E155+E146</f>
        <v>35.099999999999994</v>
      </c>
      <c r="F156" s="33">
        <f t="shared" si="26"/>
        <v>214.4</v>
      </c>
      <c r="G156" s="33">
        <f t="shared" si="26"/>
        <v>1308</v>
      </c>
    </row>
    <row r="157" spans="1:7" x14ac:dyDescent="0.25">
      <c r="A157" s="253" t="s">
        <v>90</v>
      </c>
      <c r="B157" s="253"/>
      <c r="C157" s="253"/>
      <c r="D157" s="21"/>
      <c r="E157" s="21"/>
      <c r="F157" s="21"/>
      <c r="G157" s="21"/>
    </row>
    <row r="158" spans="1:7" x14ac:dyDescent="0.25">
      <c r="A158" s="201" t="s">
        <v>143</v>
      </c>
      <c r="B158" s="184" t="s">
        <v>20</v>
      </c>
      <c r="C158" s="74">
        <v>30</v>
      </c>
      <c r="D158" s="5">
        <v>0.1</v>
      </c>
      <c r="E158" s="5">
        <v>1.8</v>
      </c>
      <c r="F158" s="5">
        <v>3</v>
      </c>
      <c r="G158" s="5">
        <v>23</v>
      </c>
    </row>
    <row r="159" spans="1:7" x14ac:dyDescent="0.25">
      <c r="A159" s="195" t="s">
        <v>139</v>
      </c>
      <c r="B159" s="96" t="s">
        <v>52</v>
      </c>
      <c r="C159" s="9">
        <v>90</v>
      </c>
      <c r="D159" s="15">
        <v>6.3</v>
      </c>
      <c r="E159" s="16">
        <v>27</v>
      </c>
      <c r="F159" s="15">
        <v>0.9</v>
      </c>
      <c r="G159" s="16">
        <v>171</v>
      </c>
    </row>
    <row r="160" spans="1:7" x14ac:dyDescent="0.25">
      <c r="A160" s="195">
        <v>168</v>
      </c>
      <c r="B160" s="22" t="s">
        <v>14</v>
      </c>
      <c r="C160" s="9">
        <v>180</v>
      </c>
      <c r="D160" s="11">
        <v>13</v>
      </c>
      <c r="E160" s="11">
        <v>10</v>
      </c>
      <c r="F160" s="11">
        <v>49</v>
      </c>
      <c r="G160" s="11">
        <v>360</v>
      </c>
    </row>
    <row r="161" spans="1:7" x14ac:dyDescent="0.25">
      <c r="A161" s="195" t="s">
        <v>141</v>
      </c>
      <c r="B161" s="3" t="s">
        <v>91</v>
      </c>
      <c r="C161" s="9">
        <v>180</v>
      </c>
      <c r="D161" s="9">
        <v>2</v>
      </c>
      <c r="E161" s="9">
        <v>3</v>
      </c>
      <c r="F161" s="9">
        <v>23</v>
      </c>
      <c r="G161" s="9">
        <v>120</v>
      </c>
    </row>
    <row r="162" spans="1:7" x14ac:dyDescent="0.25">
      <c r="A162" s="202"/>
      <c r="B162" s="12" t="s">
        <v>92</v>
      </c>
      <c r="C162" s="104">
        <v>40</v>
      </c>
      <c r="D162" s="15">
        <v>0.3</v>
      </c>
      <c r="E162" s="16">
        <v>3</v>
      </c>
      <c r="F162" s="16">
        <v>20</v>
      </c>
      <c r="G162" s="16">
        <v>95</v>
      </c>
    </row>
    <row r="163" spans="1:7" x14ac:dyDescent="0.25">
      <c r="A163" s="199"/>
      <c r="B163" s="28" t="s">
        <v>18</v>
      </c>
      <c r="C163" s="107">
        <f>SUM(C158:C162)</f>
        <v>520</v>
      </c>
      <c r="D163" s="95">
        <f>SUM(D158:D162)</f>
        <v>21.7</v>
      </c>
      <c r="E163" s="95">
        <f t="shared" ref="E163:G163" si="27">SUM(E158:E162)</f>
        <v>44.8</v>
      </c>
      <c r="F163" s="95">
        <f t="shared" si="27"/>
        <v>95.9</v>
      </c>
      <c r="G163" s="95">
        <f t="shared" si="27"/>
        <v>769</v>
      </c>
    </row>
    <row r="164" spans="1:7" x14ac:dyDescent="0.25">
      <c r="A164" s="253" t="s">
        <v>19</v>
      </c>
      <c r="B164" s="253"/>
      <c r="C164" s="253"/>
      <c r="D164" s="81"/>
      <c r="E164" s="81"/>
      <c r="F164" s="81"/>
      <c r="G164" s="81"/>
    </row>
    <row r="165" spans="1:7" x14ac:dyDescent="0.25">
      <c r="A165" s="198" t="s">
        <v>151</v>
      </c>
      <c r="B165" s="187" t="s">
        <v>93</v>
      </c>
      <c r="C165" s="119">
        <v>30</v>
      </c>
      <c r="D165" s="73">
        <v>2.7</v>
      </c>
      <c r="E165" s="73">
        <v>0.4</v>
      </c>
      <c r="F165" s="73">
        <v>2.7</v>
      </c>
      <c r="G165" s="74">
        <v>34</v>
      </c>
    </row>
    <row r="166" spans="1:7" ht="31.5" x14ac:dyDescent="0.25">
      <c r="A166" s="194"/>
      <c r="B166" s="188" t="s">
        <v>94</v>
      </c>
      <c r="C166" s="11">
        <v>200</v>
      </c>
      <c r="D166" s="76">
        <v>4.5</v>
      </c>
      <c r="E166" s="76">
        <v>3.5</v>
      </c>
      <c r="F166" s="77">
        <v>13</v>
      </c>
      <c r="G166" s="77">
        <v>100</v>
      </c>
    </row>
    <row r="167" spans="1:7" x14ac:dyDescent="0.25">
      <c r="A167" s="194" t="s">
        <v>150</v>
      </c>
      <c r="B167" s="82" t="s">
        <v>95</v>
      </c>
      <c r="C167" s="120" t="s">
        <v>13</v>
      </c>
      <c r="D167" s="99">
        <v>44.4</v>
      </c>
      <c r="E167" s="99">
        <v>14.1</v>
      </c>
      <c r="F167" s="99">
        <v>3.8</v>
      </c>
      <c r="G167" s="100">
        <v>472</v>
      </c>
    </row>
    <row r="168" spans="1:7" x14ac:dyDescent="0.25">
      <c r="A168" s="195" t="s">
        <v>142</v>
      </c>
      <c r="B168" s="3" t="s">
        <v>61</v>
      </c>
      <c r="C168" s="9">
        <v>150</v>
      </c>
      <c r="D168" s="11">
        <v>25</v>
      </c>
      <c r="E168" s="11">
        <v>4</v>
      </c>
      <c r="F168" s="11">
        <v>30</v>
      </c>
      <c r="G168" s="11">
        <v>370</v>
      </c>
    </row>
    <row r="169" spans="1:7" x14ac:dyDescent="0.25">
      <c r="A169" s="195" t="s">
        <v>145</v>
      </c>
      <c r="B169" s="3" t="s">
        <v>23</v>
      </c>
      <c r="C169" s="9">
        <v>180</v>
      </c>
      <c r="D169" s="16">
        <v>0</v>
      </c>
      <c r="E169" s="16">
        <v>1</v>
      </c>
      <c r="F169" s="16">
        <v>51</v>
      </c>
      <c r="G169" s="16">
        <v>210</v>
      </c>
    </row>
    <row r="170" spans="1:7" x14ac:dyDescent="0.25">
      <c r="A170" s="195"/>
      <c r="B170" s="3" t="s">
        <v>17</v>
      </c>
      <c r="C170" s="9">
        <v>40</v>
      </c>
      <c r="D170" s="15">
        <v>0.3</v>
      </c>
      <c r="E170" s="16">
        <v>3</v>
      </c>
      <c r="F170" s="16">
        <v>20</v>
      </c>
      <c r="G170" s="16">
        <v>95</v>
      </c>
    </row>
    <row r="171" spans="1:7" x14ac:dyDescent="0.25">
      <c r="A171" s="195" t="s">
        <v>132</v>
      </c>
      <c r="B171" s="3" t="s">
        <v>24</v>
      </c>
      <c r="C171" s="9">
        <v>20</v>
      </c>
      <c r="D171" s="8">
        <v>0.2</v>
      </c>
      <c r="E171" s="9">
        <v>1</v>
      </c>
      <c r="F171" s="9">
        <v>10</v>
      </c>
      <c r="G171" s="9">
        <v>45</v>
      </c>
    </row>
    <row r="172" spans="1:7" x14ac:dyDescent="0.25">
      <c r="A172" s="199"/>
      <c r="B172" s="28" t="s">
        <v>25</v>
      </c>
      <c r="C172" s="107">
        <v>710</v>
      </c>
      <c r="D172" s="95">
        <f>SUM(D165:D171)</f>
        <v>77.099999999999994</v>
      </c>
      <c r="E172" s="95">
        <f t="shared" ref="E172:G172" si="28">SUM(E165:E171)</f>
        <v>27</v>
      </c>
      <c r="F172" s="95">
        <f t="shared" si="28"/>
        <v>130.5</v>
      </c>
      <c r="G172" s="95">
        <f t="shared" si="28"/>
        <v>1326</v>
      </c>
    </row>
    <row r="173" spans="1:7" x14ac:dyDescent="0.25">
      <c r="A173" s="200"/>
      <c r="B173" s="101" t="s">
        <v>96</v>
      </c>
      <c r="C173" s="107">
        <f>C172+C163</f>
        <v>1230</v>
      </c>
      <c r="D173" s="33">
        <f>D172+D163</f>
        <v>98.8</v>
      </c>
      <c r="E173" s="33">
        <f t="shared" ref="E173:G173" si="29">E172+E163</f>
        <v>71.8</v>
      </c>
      <c r="F173" s="33">
        <f t="shared" si="29"/>
        <v>226.4</v>
      </c>
      <c r="G173" s="33">
        <f t="shared" si="29"/>
        <v>2095</v>
      </c>
    </row>
  </sheetData>
  <mergeCells count="30">
    <mergeCell ref="A1:G1"/>
    <mergeCell ref="A2:C2"/>
    <mergeCell ref="D2:F2"/>
    <mergeCell ref="G2:G4"/>
    <mergeCell ref="A3:A4"/>
    <mergeCell ref="B3:B4"/>
    <mergeCell ref="C3:C4"/>
    <mergeCell ref="D3:D4"/>
    <mergeCell ref="E3:E4"/>
    <mergeCell ref="F3:F4"/>
    <mergeCell ref="A98:C98"/>
    <mergeCell ref="A5:C5"/>
    <mergeCell ref="A13:C13"/>
    <mergeCell ref="A22:C22"/>
    <mergeCell ref="A29:C29"/>
    <mergeCell ref="A39:C39"/>
    <mergeCell ref="A45:C45"/>
    <mergeCell ref="A54:C54"/>
    <mergeCell ref="A61:C61"/>
    <mergeCell ref="A71:C71"/>
    <mergeCell ref="A80:C80"/>
    <mergeCell ref="A90:C90"/>
    <mergeCell ref="A157:C157"/>
    <mergeCell ref="A164:C164"/>
    <mergeCell ref="A108:C108"/>
    <mergeCell ref="A116:C116"/>
    <mergeCell ref="A125:C125"/>
    <mergeCell ref="A132:C132"/>
    <mergeCell ref="A141:C141"/>
    <mergeCell ref="A147:C147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BreakPreview" topLeftCell="A126" zoomScale="60" zoomScaleNormal="100" workbookViewId="0">
      <selection activeCell="B172" sqref="B172"/>
    </sheetView>
  </sheetViews>
  <sheetFormatPr defaultColWidth="11.42578125" defaultRowHeight="15.75" x14ac:dyDescent="0.25"/>
  <cols>
    <col min="1" max="1" width="13.140625" style="102" customWidth="1"/>
    <col min="2" max="2" width="31.7109375" style="102" customWidth="1"/>
    <col min="3" max="3" width="10.7109375" style="172" customWidth="1"/>
    <col min="4" max="6" width="9.28515625" style="102" customWidth="1"/>
    <col min="7" max="7" width="14.140625" style="102" customWidth="1"/>
  </cols>
  <sheetData>
    <row r="1" spans="1:7" thickBot="1" x14ac:dyDescent="0.3">
      <c r="A1" s="121" t="s">
        <v>98</v>
      </c>
      <c r="B1"/>
      <c r="C1"/>
      <c r="D1"/>
      <c r="E1"/>
      <c r="F1"/>
      <c r="G1"/>
    </row>
    <row r="2" spans="1:7" ht="15.75" customHeight="1" x14ac:dyDescent="0.25">
      <c r="A2" s="269" t="s">
        <v>99</v>
      </c>
      <c r="B2" s="270"/>
      <c r="C2" s="271"/>
      <c r="D2" s="256" t="s">
        <v>2</v>
      </c>
      <c r="E2" s="256"/>
      <c r="F2" s="256"/>
      <c r="G2" s="256" t="s">
        <v>3</v>
      </c>
    </row>
    <row r="3" spans="1:7" ht="15" customHeight="1" x14ac:dyDescent="0.25">
      <c r="A3" s="263" t="s">
        <v>4</v>
      </c>
      <c r="B3" s="265" t="s">
        <v>5</v>
      </c>
      <c r="C3" s="267" t="s">
        <v>6</v>
      </c>
      <c r="D3" s="256" t="s">
        <v>7</v>
      </c>
      <c r="E3" s="256" t="s">
        <v>8</v>
      </c>
      <c r="F3" s="256" t="s">
        <v>9</v>
      </c>
      <c r="G3" s="256"/>
    </row>
    <row r="4" spans="1:7" ht="15" customHeight="1" x14ac:dyDescent="0.25">
      <c r="A4" s="264"/>
      <c r="B4" s="266"/>
      <c r="C4" s="268"/>
      <c r="D4" s="256"/>
      <c r="E4" s="256"/>
      <c r="F4" s="256"/>
      <c r="G4" s="256"/>
    </row>
    <row r="5" spans="1:7" ht="15.75" customHeight="1" x14ac:dyDescent="0.25">
      <c r="A5" s="258" t="s">
        <v>100</v>
      </c>
      <c r="B5" s="253"/>
      <c r="C5" s="259"/>
      <c r="D5" s="5"/>
      <c r="E5" s="5"/>
      <c r="F5" s="5"/>
      <c r="G5" s="5"/>
    </row>
    <row r="6" spans="1:7" x14ac:dyDescent="0.25">
      <c r="A6" s="223">
        <v>71</v>
      </c>
      <c r="B6" s="3" t="s">
        <v>11</v>
      </c>
      <c r="C6" s="75">
        <v>30</v>
      </c>
      <c r="D6" s="88">
        <v>0.05</v>
      </c>
      <c r="E6" s="88">
        <v>0.25</v>
      </c>
      <c r="F6" s="88">
        <v>0.75</v>
      </c>
      <c r="G6" s="5">
        <v>5</v>
      </c>
    </row>
    <row r="7" spans="1:7" x14ac:dyDescent="0.25">
      <c r="A7" s="222">
        <v>301</v>
      </c>
      <c r="B7" s="6" t="s">
        <v>12</v>
      </c>
      <c r="C7" s="7" t="s">
        <v>13</v>
      </c>
      <c r="D7" s="8">
        <v>6.5</v>
      </c>
      <c r="E7" s="9">
        <v>27</v>
      </c>
      <c r="F7" s="9">
        <v>1</v>
      </c>
      <c r="G7" s="9">
        <v>170</v>
      </c>
    </row>
    <row r="8" spans="1:7" x14ac:dyDescent="0.25">
      <c r="A8" s="223">
        <v>321</v>
      </c>
      <c r="B8" s="3" t="s">
        <v>61</v>
      </c>
      <c r="C8" s="75">
        <v>180</v>
      </c>
      <c r="D8" s="11">
        <v>31</v>
      </c>
      <c r="E8" s="11">
        <v>5</v>
      </c>
      <c r="F8" s="11">
        <v>36</v>
      </c>
      <c r="G8" s="11">
        <v>440</v>
      </c>
    </row>
    <row r="9" spans="1:7" x14ac:dyDescent="0.25">
      <c r="A9" s="233">
        <v>393</v>
      </c>
      <c r="B9" s="12" t="s">
        <v>15</v>
      </c>
      <c r="C9" s="84">
        <v>207</v>
      </c>
      <c r="D9" s="16">
        <v>0</v>
      </c>
      <c r="E9" s="15">
        <v>0.22</v>
      </c>
      <c r="F9" s="15">
        <v>15.56</v>
      </c>
      <c r="G9" s="16">
        <v>61</v>
      </c>
    </row>
    <row r="10" spans="1:7" x14ac:dyDescent="0.25">
      <c r="A10" s="223"/>
      <c r="B10" s="3" t="s">
        <v>16</v>
      </c>
      <c r="C10" s="4">
        <v>40</v>
      </c>
      <c r="D10" s="14">
        <v>5.5</v>
      </c>
      <c r="E10" s="11">
        <v>3</v>
      </c>
      <c r="F10" s="11">
        <v>23</v>
      </c>
      <c r="G10" s="11">
        <v>150</v>
      </c>
    </row>
    <row r="11" spans="1:7" x14ac:dyDescent="0.25">
      <c r="A11" s="230"/>
      <c r="B11" s="3" t="s">
        <v>17</v>
      </c>
      <c r="C11" s="84">
        <v>40</v>
      </c>
      <c r="D11" s="8">
        <v>0.3</v>
      </c>
      <c r="E11" s="9">
        <v>3</v>
      </c>
      <c r="F11" s="9">
        <v>20</v>
      </c>
      <c r="G11" s="9">
        <v>95</v>
      </c>
    </row>
    <row r="12" spans="1:7" x14ac:dyDescent="0.25">
      <c r="A12" s="234"/>
      <c r="B12" s="17" t="s">
        <v>18</v>
      </c>
      <c r="C12" s="122">
        <v>587</v>
      </c>
      <c r="D12" s="123">
        <f>SUM(D6:D11)</f>
        <v>43.349999999999994</v>
      </c>
      <c r="E12" s="123">
        <f t="shared" ref="E12:G12" si="0">SUM(E6:E11)</f>
        <v>38.47</v>
      </c>
      <c r="F12" s="123">
        <f t="shared" si="0"/>
        <v>96.31</v>
      </c>
      <c r="G12" s="123">
        <f t="shared" si="0"/>
        <v>921</v>
      </c>
    </row>
    <row r="13" spans="1:7" x14ac:dyDescent="0.25">
      <c r="A13" s="258" t="s">
        <v>19</v>
      </c>
      <c r="B13" s="253"/>
      <c r="C13" s="259"/>
      <c r="D13" s="76"/>
      <c r="E13" s="77"/>
      <c r="F13" s="76"/>
      <c r="G13" s="77"/>
    </row>
    <row r="14" spans="1:7" x14ac:dyDescent="0.25">
      <c r="A14" s="223">
        <v>47</v>
      </c>
      <c r="B14" s="22" t="s">
        <v>20</v>
      </c>
      <c r="C14" s="4">
        <v>30</v>
      </c>
      <c r="D14" s="5">
        <v>0.1</v>
      </c>
      <c r="E14" s="5">
        <v>1.8</v>
      </c>
      <c r="F14" s="5">
        <v>3</v>
      </c>
      <c r="G14" s="5">
        <v>23</v>
      </c>
    </row>
    <row r="15" spans="1:7" x14ac:dyDescent="0.25">
      <c r="A15" s="222">
        <v>102</v>
      </c>
      <c r="B15" s="6" t="s">
        <v>21</v>
      </c>
      <c r="C15" s="124">
        <v>250</v>
      </c>
      <c r="D15" s="5">
        <v>4.5</v>
      </c>
      <c r="E15" s="5">
        <v>6</v>
      </c>
      <c r="F15" s="5">
        <v>24</v>
      </c>
      <c r="G15" s="5">
        <v>160</v>
      </c>
    </row>
    <row r="16" spans="1:7" x14ac:dyDescent="0.25">
      <c r="A16" s="222">
        <v>300</v>
      </c>
      <c r="B16" s="6" t="s">
        <v>101</v>
      </c>
      <c r="C16" s="124">
        <v>90</v>
      </c>
      <c r="D16" s="8">
        <v>1.8</v>
      </c>
      <c r="E16" s="8">
        <v>27.5</v>
      </c>
      <c r="F16" s="8">
        <v>0.5</v>
      </c>
      <c r="G16" s="9">
        <v>129</v>
      </c>
    </row>
    <row r="17" spans="1:7" x14ac:dyDescent="0.25">
      <c r="A17" s="223">
        <v>323</v>
      </c>
      <c r="B17" s="3" t="s">
        <v>66</v>
      </c>
      <c r="C17" s="75">
        <v>180</v>
      </c>
      <c r="D17" s="15">
        <v>5.5</v>
      </c>
      <c r="E17" s="15">
        <v>6.5</v>
      </c>
      <c r="F17" s="15">
        <v>45</v>
      </c>
      <c r="G17" s="16">
        <v>250</v>
      </c>
    </row>
    <row r="18" spans="1:7" x14ac:dyDescent="0.25">
      <c r="A18" s="222">
        <v>349</v>
      </c>
      <c r="B18" s="6" t="s">
        <v>23</v>
      </c>
      <c r="C18" s="75">
        <v>200</v>
      </c>
      <c r="D18" s="16">
        <v>0</v>
      </c>
      <c r="E18" s="15">
        <v>1.1100000000000001</v>
      </c>
      <c r="F18" s="15">
        <v>56.67</v>
      </c>
      <c r="G18" s="16">
        <v>233</v>
      </c>
    </row>
    <row r="19" spans="1:7" x14ac:dyDescent="0.25">
      <c r="A19" s="223"/>
      <c r="B19" s="3" t="s">
        <v>17</v>
      </c>
      <c r="C19" s="75">
        <v>40</v>
      </c>
      <c r="D19" s="8">
        <v>0.3</v>
      </c>
      <c r="E19" s="9">
        <v>3</v>
      </c>
      <c r="F19" s="9">
        <v>20</v>
      </c>
      <c r="G19" s="9">
        <v>95</v>
      </c>
    </row>
    <row r="20" spans="1:7" x14ac:dyDescent="0.25">
      <c r="A20" s="223">
        <v>1</v>
      </c>
      <c r="B20" s="3" t="s">
        <v>24</v>
      </c>
      <c r="C20" s="75">
        <v>20</v>
      </c>
      <c r="D20" s="76">
        <v>0.2</v>
      </c>
      <c r="E20" s="77">
        <v>1</v>
      </c>
      <c r="F20" s="77">
        <v>10</v>
      </c>
      <c r="G20" s="77">
        <v>45</v>
      </c>
    </row>
    <row r="21" spans="1:7" x14ac:dyDescent="0.25">
      <c r="A21" s="235"/>
      <c r="B21" s="28" t="s">
        <v>25</v>
      </c>
      <c r="C21" s="128">
        <f>SUM(C14:C20)</f>
        <v>810</v>
      </c>
      <c r="D21" s="129">
        <f>SUM(D14:D20)</f>
        <v>12.399999999999999</v>
      </c>
      <c r="E21" s="129">
        <f t="shared" ref="E21:G21" si="1">SUM(E14:E20)</f>
        <v>46.91</v>
      </c>
      <c r="F21" s="129">
        <f t="shared" si="1"/>
        <v>159.17000000000002</v>
      </c>
      <c r="G21" s="129">
        <f t="shared" si="1"/>
        <v>935</v>
      </c>
    </row>
    <row r="22" spans="1:7" ht="15.95" customHeight="1" x14ac:dyDescent="0.25">
      <c r="A22" s="130"/>
      <c r="B22" s="31" t="s">
        <v>26</v>
      </c>
      <c r="C22" s="128">
        <f>C21+C12</f>
        <v>1397</v>
      </c>
      <c r="D22" s="131">
        <f>D21+D12</f>
        <v>55.749999999999993</v>
      </c>
      <c r="E22" s="131">
        <f t="shared" ref="E22:G22" si="2">E21+E12</f>
        <v>85.38</v>
      </c>
      <c r="F22" s="131">
        <f t="shared" si="2"/>
        <v>255.48000000000002</v>
      </c>
      <c r="G22" s="131">
        <f t="shared" si="2"/>
        <v>1856</v>
      </c>
    </row>
    <row r="23" spans="1:7" x14ac:dyDescent="0.25">
      <c r="A23" s="260" t="s">
        <v>102</v>
      </c>
      <c r="B23" s="261"/>
      <c r="C23" s="262"/>
      <c r="D23" s="1"/>
      <c r="E23" s="1"/>
      <c r="F23" s="1"/>
      <c r="G23" s="1"/>
    </row>
    <row r="24" spans="1:7" x14ac:dyDescent="0.25">
      <c r="A24" s="223">
        <v>71</v>
      </c>
      <c r="B24" s="3" t="s">
        <v>103</v>
      </c>
      <c r="C24" s="75">
        <v>30</v>
      </c>
      <c r="D24" s="88">
        <v>0.05</v>
      </c>
      <c r="E24" s="88">
        <v>0.25</v>
      </c>
      <c r="F24" s="88">
        <v>0.75</v>
      </c>
      <c r="G24" s="5">
        <v>5</v>
      </c>
    </row>
    <row r="25" spans="1:7" x14ac:dyDescent="0.25">
      <c r="A25" s="223">
        <v>243</v>
      </c>
      <c r="B25" s="3" t="s">
        <v>104</v>
      </c>
      <c r="C25" s="75">
        <v>60</v>
      </c>
      <c r="D25" s="9">
        <v>6</v>
      </c>
      <c r="E25" s="8">
        <v>7.8</v>
      </c>
      <c r="F25" s="8">
        <v>4.8</v>
      </c>
      <c r="G25" s="9">
        <v>102</v>
      </c>
    </row>
    <row r="26" spans="1:7" x14ac:dyDescent="0.25">
      <c r="A26" s="223">
        <v>323</v>
      </c>
      <c r="B26" s="3" t="s">
        <v>36</v>
      </c>
      <c r="C26" s="75">
        <v>180</v>
      </c>
      <c r="D26" s="15">
        <v>5.5</v>
      </c>
      <c r="E26" s="15">
        <v>6.5</v>
      </c>
      <c r="F26" s="15">
        <v>45</v>
      </c>
      <c r="G26" s="16">
        <v>250</v>
      </c>
    </row>
    <row r="27" spans="1:7" x14ac:dyDescent="0.25">
      <c r="A27" s="230">
        <v>392</v>
      </c>
      <c r="B27" s="3" t="s">
        <v>31</v>
      </c>
      <c r="C27" s="84">
        <v>200</v>
      </c>
      <c r="D27" s="16">
        <v>0</v>
      </c>
      <c r="E27" s="15">
        <v>0.22</v>
      </c>
      <c r="F27" s="15">
        <v>15.56</v>
      </c>
      <c r="G27" s="16">
        <v>61</v>
      </c>
    </row>
    <row r="28" spans="1:7" x14ac:dyDescent="0.25">
      <c r="A28" s="225"/>
      <c r="B28" s="3" t="s">
        <v>17</v>
      </c>
      <c r="C28" s="84">
        <v>40</v>
      </c>
      <c r="D28" s="8">
        <v>0.3</v>
      </c>
      <c r="E28" s="9">
        <v>3</v>
      </c>
      <c r="F28" s="9">
        <v>20</v>
      </c>
      <c r="G28" s="9">
        <v>95</v>
      </c>
    </row>
    <row r="29" spans="1:7" x14ac:dyDescent="0.25">
      <c r="A29" s="125"/>
      <c r="B29" s="3"/>
      <c r="C29" s="75"/>
      <c r="D29" s="15"/>
      <c r="E29" s="15"/>
      <c r="F29" s="16"/>
      <c r="G29" s="16"/>
    </row>
    <row r="30" spans="1:7" x14ac:dyDescent="0.25">
      <c r="A30" s="132"/>
      <c r="B30" s="56" t="s">
        <v>18</v>
      </c>
      <c r="C30" s="133">
        <f>C24+C25+C26+C27+C28</f>
        <v>510</v>
      </c>
      <c r="D30" s="134">
        <f>SUM(D24:D29)</f>
        <v>11.850000000000001</v>
      </c>
      <c r="E30" s="134">
        <f t="shared" ref="E30:G30" si="3">SUM(E24:E29)</f>
        <v>17.770000000000003</v>
      </c>
      <c r="F30" s="134">
        <f t="shared" si="3"/>
        <v>86.11</v>
      </c>
      <c r="G30" s="134">
        <f t="shared" si="3"/>
        <v>513</v>
      </c>
    </row>
    <row r="31" spans="1:7" x14ac:dyDescent="0.25">
      <c r="A31" s="260" t="s">
        <v>19</v>
      </c>
      <c r="B31" s="261"/>
      <c r="C31" s="262"/>
      <c r="D31" s="136"/>
      <c r="E31" s="136"/>
      <c r="F31" s="136"/>
      <c r="G31" s="136"/>
    </row>
    <row r="32" spans="1:7" x14ac:dyDescent="0.25">
      <c r="A32" s="229">
        <v>70</v>
      </c>
      <c r="B32" s="58" t="s">
        <v>105</v>
      </c>
      <c r="C32" s="59">
        <v>30</v>
      </c>
      <c r="D32" s="25">
        <v>3</v>
      </c>
      <c r="E32" s="25">
        <v>1</v>
      </c>
      <c r="F32" s="24">
        <v>3.5</v>
      </c>
      <c r="G32" s="25">
        <v>45</v>
      </c>
    </row>
    <row r="33" spans="1:7" ht="31.5" x14ac:dyDescent="0.25">
      <c r="A33" s="236">
        <v>66</v>
      </c>
      <c r="B33" s="41" t="s">
        <v>34</v>
      </c>
      <c r="C33" s="135">
        <v>250</v>
      </c>
      <c r="D33" s="11">
        <v>14</v>
      </c>
      <c r="E33" s="11">
        <v>3</v>
      </c>
      <c r="F33" s="11">
        <v>12</v>
      </c>
      <c r="G33" s="11">
        <v>180</v>
      </c>
    </row>
    <row r="34" spans="1:7" x14ac:dyDescent="0.25">
      <c r="A34" s="223">
        <v>289</v>
      </c>
      <c r="B34" s="3" t="s">
        <v>35</v>
      </c>
      <c r="C34" s="75">
        <v>80</v>
      </c>
      <c r="D34" s="11">
        <v>12</v>
      </c>
      <c r="E34" s="14">
        <v>15.2</v>
      </c>
      <c r="F34" s="14">
        <v>3.6</v>
      </c>
      <c r="G34" s="11">
        <v>176</v>
      </c>
    </row>
    <row r="35" spans="1:7" x14ac:dyDescent="0.25">
      <c r="A35" s="223">
        <v>304</v>
      </c>
      <c r="B35" s="3" t="s">
        <v>70</v>
      </c>
      <c r="C35" s="75">
        <v>180</v>
      </c>
      <c r="D35" s="14">
        <v>2.5</v>
      </c>
      <c r="E35" s="11">
        <v>4</v>
      </c>
      <c r="F35" s="11">
        <v>47</v>
      </c>
      <c r="G35" s="11">
        <v>230</v>
      </c>
    </row>
    <row r="36" spans="1:7" x14ac:dyDescent="0.25">
      <c r="A36" s="223">
        <v>349</v>
      </c>
      <c r="B36" s="3" t="s">
        <v>37</v>
      </c>
      <c r="C36" s="75">
        <v>200</v>
      </c>
      <c r="D36" s="16">
        <v>0</v>
      </c>
      <c r="E36" s="15">
        <v>1.1100000000000001</v>
      </c>
      <c r="F36" s="15">
        <v>56.67</v>
      </c>
      <c r="G36" s="16">
        <v>233</v>
      </c>
    </row>
    <row r="37" spans="1:7" x14ac:dyDescent="0.25">
      <c r="A37" s="223"/>
      <c r="B37" s="3" t="s">
        <v>17</v>
      </c>
      <c r="C37" s="75">
        <v>40</v>
      </c>
      <c r="D37" s="8">
        <v>0.3</v>
      </c>
      <c r="E37" s="9">
        <v>3</v>
      </c>
      <c r="F37" s="9">
        <v>20</v>
      </c>
      <c r="G37" s="9">
        <v>95</v>
      </c>
    </row>
    <row r="38" spans="1:7" x14ac:dyDescent="0.25">
      <c r="A38" s="228">
        <v>1</v>
      </c>
      <c r="B38" s="3" t="s">
        <v>24</v>
      </c>
      <c r="C38" s="75">
        <v>20</v>
      </c>
      <c r="D38" s="76">
        <v>0.2</v>
      </c>
      <c r="E38" s="77">
        <v>1</v>
      </c>
      <c r="F38" s="77">
        <v>10</v>
      </c>
      <c r="G38" s="77">
        <v>45</v>
      </c>
    </row>
    <row r="39" spans="1:7" ht="15.75" customHeight="1" x14ac:dyDescent="0.25">
      <c r="A39" s="138"/>
      <c r="B39" s="43" t="s">
        <v>25</v>
      </c>
      <c r="C39" s="128">
        <f>SUM(C32:C38)</f>
        <v>800</v>
      </c>
      <c r="D39" s="129">
        <f>SUM(D32:D38)</f>
        <v>32</v>
      </c>
      <c r="E39" s="129">
        <f t="shared" ref="E39:G39" si="4">SUM(E32:E38)</f>
        <v>28.31</v>
      </c>
      <c r="F39" s="129">
        <f t="shared" si="4"/>
        <v>152.76999999999998</v>
      </c>
      <c r="G39" s="129">
        <f t="shared" si="4"/>
        <v>1004</v>
      </c>
    </row>
    <row r="40" spans="1:7" x14ac:dyDescent="0.25">
      <c r="A40" s="130"/>
      <c r="B40" s="31" t="s">
        <v>38</v>
      </c>
      <c r="C40" s="133">
        <f>C39+C30</f>
        <v>1310</v>
      </c>
      <c r="D40" s="139">
        <f>D39+D30</f>
        <v>43.85</v>
      </c>
      <c r="E40" s="139">
        <f t="shared" ref="E40:G40" si="5">E39+E30</f>
        <v>46.08</v>
      </c>
      <c r="F40" s="139">
        <f t="shared" si="5"/>
        <v>238.88</v>
      </c>
      <c r="G40" s="139">
        <f t="shared" si="5"/>
        <v>1517</v>
      </c>
    </row>
    <row r="41" spans="1:7" x14ac:dyDescent="0.25">
      <c r="A41" s="258" t="s">
        <v>100</v>
      </c>
      <c r="B41" s="253"/>
      <c r="C41" s="259"/>
      <c r="D41" s="48"/>
      <c r="E41" s="48"/>
      <c r="F41" s="48"/>
      <c r="G41" s="48"/>
    </row>
    <row r="42" spans="1:7" x14ac:dyDescent="0.25">
      <c r="A42" s="2"/>
      <c r="B42" s="22" t="s">
        <v>40</v>
      </c>
      <c r="C42" s="4" t="s">
        <v>41</v>
      </c>
      <c r="D42" s="5">
        <v>11</v>
      </c>
      <c r="E42" s="5">
        <v>4.5</v>
      </c>
      <c r="F42" s="5">
        <v>30.7</v>
      </c>
      <c r="G42" s="5">
        <v>235</v>
      </c>
    </row>
    <row r="43" spans="1:7" x14ac:dyDescent="0.25">
      <c r="A43" s="26"/>
      <c r="B43" s="22" t="s">
        <v>42</v>
      </c>
      <c r="C43" s="4">
        <v>15</v>
      </c>
      <c r="D43" s="9">
        <v>0</v>
      </c>
      <c r="E43" s="9">
        <v>0</v>
      </c>
      <c r="F43" s="9">
        <v>12</v>
      </c>
      <c r="G43" s="9">
        <v>50</v>
      </c>
    </row>
    <row r="44" spans="1:7" x14ac:dyDescent="0.25">
      <c r="A44" s="125"/>
      <c r="B44" s="3" t="s">
        <v>17</v>
      </c>
      <c r="C44" s="84">
        <v>40</v>
      </c>
      <c r="D44" s="8">
        <v>0.3</v>
      </c>
      <c r="E44" s="9">
        <v>3</v>
      </c>
      <c r="F44" s="9">
        <v>20</v>
      </c>
      <c r="G44" s="9">
        <v>95</v>
      </c>
    </row>
    <row r="45" spans="1:7" x14ac:dyDescent="0.25">
      <c r="A45" s="233">
        <v>393</v>
      </c>
      <c r="B45" s="12" t="s">
        <v>15</v>
      </c>
      <c r="C45" s="84">
        <v>207</v>
      </c>
      <c r="D45" s="16">
        <v>0</v>
      </c>
      <c r="E45" s="15">
        <v>0.22</v>
      </c>
      <c r="F45" s="15">
        <v>15.56</v>
      </c>
      <c r="G45" s="16">
        <v>61</v>
      </c>
    </row>
    <row r="46" spans="1:7" x14ac:dyDescent="0.25">
      <c r="A46" s="127"/>
      <c r="B46" s="28" t="s">
        <v>18</v>
      </c>
      <c r="C46" s="128">
        <v>402</v>
      </c>
      <c r="D46" s="129">
        <f>SUM(D42:D45)</f>
        <v>11.3</v>
      </c>
      <c r="E46" s="129">
        <f t="shared" ref="E46:G46" si="6">SUM(E42:E45)</f>
        <v>7.72</v>
      </c>
      <c r="F46" s="129">
        <f t="shared" si="6"/>
        <v>78.260000000000005</v>
      </c>
      <c r="G46" s="129">
        <f t="shared" si="6"/>
        <v>441</v>
      </c>
    </row>
    <row r="47" spans="1:7" x14ac:dyDescent="0.25">
      <c r="A47" s="258" t="s">
        <v>19</v>
      </c>
      <c r="B47" s="253"/>
      <c r="C47" s="259"/>
      <c r="D47" s="49"/>
      <c r="E47" s="49"/>
      <c r="F47" s="49"/>
      <c r="G47" s="49"/>
    </row>
    <row r="48" spans="1:7" x14ac:dyDescent="0.25">
      <c r="A48" s="223">
        <v>10</v>
      </c>
      <c r="B48" s="3" t="s">
        <v>43</v>
      </c>
      <c r="C48" s="4">
        <v>30</v>
      </c>
      <c r="D48" s="50">
        <v>0.05</v>
      </c>
      <c r="E48" s="16">
        <v>1</v>
      </c>
      <c r="F48" s="16">
        <v>2</v>
      </c>
      <c r="G48" s="16">
        <v>13</v>
      </c>
    </row>
    <row r="49" spans="1:7" x14ac:dyDescent="0.25">
      <c r="A49" s="222">
        <v>76</v>
      </c>
      <c r="B49" s="6" t="s">
        <v>44</v>
      </c>
      <c r="C49" s="124">
        <v>250</v>
      </c>
      <c r="D49" s="9">
        <v>4</v>
      </c>
      <c r="E49" s="9">
        <v>2</v>
      </c>
      <c r="F49" s="9">
        <v>17</v>
      </c>
      <c r="G49" s="9">
        <v>110</v>
      </c>
    </row>
    <row r="50" spans="1:7" x14ac:dyDescent="0.25">
      <c r="A50" s="222">
        <v>304</v>
      </c>
      <c r="B50" s="6" t="s">
        <v>106</v>
      </c>
      <c r="C50" s="23">
        <v>250</v>
      </c>
      <c r="D50" s="76">
        <v>5</v>
      </c>
      <c r="E50" s="77">
        <v>25</v>
      </c>
      <c r="F50" s="77">
        <v>38</v>
      </c>
      <c r="G50" s="77">
        <v>290</v>
      </c>
    </row>
    <row r="51" spans="1:7" x14ac:dyDescent="0.25">
      <c r="A51" s="222">
        <v>349</v>
      </c>
      <c r="B51" s="6" t="s">
        <v>23</v>
      </c>
      <c r="C51" s="75">
        <v>200</v>
      </c>
      <c r="D51" s="16">
        <v>0</v>
      </c>
      <c r="E51" s="15">
        <v>1.1100000000000001</v>
      </c>
      <c r="F51" s="15">
        <v>56.67</v>
      </c>
      <c r="G51" s="16">
        <v>233</v>
      </c>
    </row>
    <row r="52" spans="1:7" x14ac:dyDescent="0.25">
      <c r="A52" s="223"/>
      <c r="B52" s="3" t="s">
        <v>17</v>
      </c>
      <c r="C52" s="75">
        <v>40</v>
      </c>
      <c r="D52" s="8">
        <v>0.3</v>
      </c>
      <c r="E52" s="9">
        <v>3</v>
      </c>
      <c r="F52" s="9">
        <v>20</v>
      </c>
      <c r="G52" s="9">
        <v>95</v>
      </c>
    </row>
    <row r="53" spans="1:7" x14ac:dyDescent="0.25">
      <c r="A53" s="223">
        <v>1</v>
      </c>
      <c r="B53" s="3" t="s">
        <v>24</v>
      </c>
      <c r="C53" s="75">
        <v>20</v>
      </c>
      <c r="D53" s="76">
        <v>0.2</v>
      </c>
      <c r="E53" s="77">
        <v>1</v>
      </c>
      <c r="F53" s="77">
        <v>10</v>
      </c>
      <c r="G53" s="77">
        <v>45</v>
      </c>
    </row>
    <row r="54" spans="1:7" ht="15.75" customHeight="1" x14ac:dyDescent="0.25">
      <c r="A54" s="235"/>
      <c r="B54" s="28" t="s">
        <v>25</v>
      </c>
      <c r="C54" s="128">
        <f>SUM(C48:C53)</f>
        <v>790</v>
      </c>
      <c r="D54" s="129">
        <f>SUM(D48:D53)</f>
        <v>9.5500000000000007</v>
      </c>
      <c r="E54" s="129">
        <f t="shared" ref="E54:G54" si="7">SUM(E48:E53)</f>
        <v>33.11</v>
      </c>
      <c r="F54" s="129">
        <f t="shared" si="7"/>
        <v>143.67000000000002</v>
      </c>
      <c r="G54" s="129">
        <f t="shared" si="7"/>
        <v>786</v>
      </c>
    </row>
    <row r="55" spans="1:7" x14ac:dyDescent="0.25">
      <c r="A55" s="130"/>
      <c r="B55" s="31" t="s">
        <v>46</v>
      </c>
      <c r="C55" s="128">
        <f>C54+C46</f>
        <v>1192</v>
      </c>
      <c r="D55" s="131">
        <f>D54+D46</f>
        <v>20.85</v>
      </c>
      <c r="E55" s="131">
        <f t="shared" ref="E55:G55" si="8">E54+E46</f>
        <v>40.83</v>
      </c>
      <c r="F55" s="131">
        <f t="shared" si="8"/>
        <v>221.93</v>
      </c>
      <c r="G55" s="131">
        <f t="shared" si="8"/>
        <v>1227</v>
      </c>
    </row>
    <row r="56" spans="1:7" x14ac:dyDescent="0.25">
      <c r="A56" s="258" t="s">
        <v>107</v>
      </c>
      <c r="B56" s="253"/>
      <c r="C56" s="259"/>
      <c r="D56" s="5"/>
      <c r="E56" s="5"/>
      <c r="F56" s="5"/>
      <c r="G56" s="5"/>
    </row>
    <row r="57" spans="1:7" x14ac:dyDescent="0.25">
      <c r="A57" s="222">
        <v>306</v>
      </c>
      <c r="B57" s="183" t="s">
        <v>48</v>
      </c>
      <c r="C57" s="34">
        <v>90</v>
      </c>
      <c r="D57" s="141">
        <v>4.5</v>
      </c>
      <c r="E57" s="142">
        <v>16</v>
      </c>
      <c r="F57" s="142">
        <v>15</v>
      </c>
      <c r="G57" s="142">
        <v>170</v>
      </c>
    </row>
    <row r="58" spans="1:7" x14ac:dyDescent="0.25">
      <c r="A58" s="223">
        <v>172</v>
      </c>
      <c r="B58" s="184" t="s">
        <v>49</v>
      </c>
      <c r="C58" s="53">
        <v>180</v>
      </c>
      <c r="D58" s="54">
        <v>12</v>
      </c>
      <c r="E58" s="69">
        <v>7.5</v>
      </c>
      <c r="F58" s="54">
        <v>49</v>
      </c>
      <c r="G58" s="54">
        <v>330</v>
      </c>
    </row>
    <row r="59" spans="1:7" x14ac:dyDescent="0.25">
      <c r="A59" s="224">
        <v>392</v>
      </c>
      <c r="B59" s="36" t="s">
        <v>31</v>
      </c>
      <c r="C59" s="37">
        <v>180</v>
      </c>
      <c r="D59" s="5">
        <v>0</v>
      </c>
      <c r="E59" s="5">
        <v>0.2</v>
      </c>
      <c r="F59" s="5">
        <v>14</v>
      </c>
      <c r="G59" s="5">
        <v>55</v>
      </c>
    </row>
    <row r="60" spans="1:7" x14ac:dyDescent="0.25">
      <c r="A60" s="225"/>
      <c r="B60" s="3" t="s">
        <v>17</v>
      </c>
      <c r="C60" s="13">
        <v>40</v>
      </c>
      <c r="D60" s="15">
        <v>0.3</v>
      </c>
      <c r="E60" s="16">
        <v>3</v>
      </c>
      <c r="F60" s="16">
        <v>20</v>
      </c>
      <c r="G60" s="16">
        <v>95</v>
      </c>
    </row>
    <row r="61" spans="1:7" x14ac:dyDescent="0.25">
      <c r="A61" s="27"/>
      <c r="B61" s="3" t="s">
        <v>32</v>
      </c>
      <c r="C61" s="4">
        <v>100</v>
      </c>
      <c r="D61" s="8">
        <v>0.4</v>
      </c>
      <c r="E61" s="8">
        <v>0.4</v>
      </c>
      <c r="F61" s="9">
        <v>10</v>
      </c>
      <c r="G61" s="9">
        <v>45</v>
      </c>
    </row>
    <row r="62" spans="1:7" x14ac:dyDescent="0.25">
      <c r="A62" s="55"/>
      <c r="B62" s="56" t="s">
        <v>18</v>
      </c>
      <c r="C62" s="45">
        <f>SUM(C57:C61)</f>
        <v>590</v>
      </c>
      <c r="D62" s="44">
        <f>SUM(D57:D61)</f>
        <v>17.2</v>
      </c>
      <c r="E62" s="44">
        <f t="shared" ref="E62:G62" si="9">SUM(E57:E61)</f>
        <v>27.099999999999998</v>
      </c>
      <c r="F62" s="44">
        <f t="shared" si="9"/>
        <v>108</v>
      </c>
      <c r="G62" s="44">
        <f t="shared" si="9"/>
        <v>695</v>
      </c>
    </row>
    <row r="63" spans="1:7" x14ac:dyDescent="0.25">
      <c r="A63" s="258" t="s">
        <v>19</v>
      </c>
      <c r="B63" s="253"/>
      <c r="C63" s="259"/>
      <c r="D63" s="25"/>
      <c r="E63" s="25"/>
      <c r="F63" s="24"/>
      <c r="G63" s="25"/>
    </row>
    <row r="64" spans="1:7" x14ac:dyDescent="0.25">
      <c r="A64" s="229">
        <v>13</v>
      </c>
      <c r="B64" s="58" t="s">
        <v>82</v>
      </c>
      <c r="C64" s="144">
        <v>30</v>
      </c>
      <c r="D64" s="14">
        <v>3.1</v>
      </c>
      <c r="E64" s="14">
        <v>0.5</v>
      </c>
      <c r="F64" s="14">
        <v>1.4</v>
      </c>
      <c r="G64" s="11">
        <v>35</v>
      </c>
    </row>
    <row r="65" spans="1:7" ht="31.5" x14ac:dyDescent="0.25">
      <c r="A65" s="231">
        <v>80</v>
      </c>
      <c r="B65" s="6" t="s">
        <v>51</v>
      </c>
      <c r="C65" s="124">
        <v>250</v>
      </c>
      <c r="D65" s="8">
        <v>2.5</v>
      </c>
      <c r="E65" s="8">
        <v>2.5</v>
      </c>
      <c r="F65" s="9">
        <v>21</v>
      </c>
      <c r="G65" s="9">
        <v>120</v>
      </c>
    </row>
    <row r="66" spans="1:7" x14ac:dyDescent="0.25">
      <c r="A66" s="223">
        <v>301</v>
      </c>
      <c r="B66" s="183" t="s">
        <v>52</v>
      </c>
      <c r="C66" s="189">
        <v>90</v>
      </c>
      <c r="D66" s="60">
        <v>6.3</v>
      </c>
      <c r="E66" s="61">
        <v>27</v>
      </c>
      <c r="F66" s="60">
        <v>0.9</v>
      </c>
      <c r="G66" s="61">
        <v>171</v>
      </c>
    </row>
    <row r="67" spans="1:7" x14ac:dyDescent="0.25">
      <c r="A67" s="223">
        <v>168</v>
      </c>
      <c r="B67" s="3" t="s">
        <v>14</v>
      </c>
      <c r="C67" s="75">
        <v>180</v>
      </c>
      <c r="D67" s="16">
        <v>13</v>
      </c>
      <c r="E67" s="16">
        <v>10</v>
      </c>
      <c r="F67" s="16">
        <v>49</v>
      </c>
      <c r="G67" s="16">
        <v>360</v>
      </c>
    </row>
    <row r="68" spans="1:7" x14ac:dyDescent="0.25">
      <c r="A68" s="223">
        <v>349</v>
      </c>
      <c r="B68" s="6" t="s">
        <v>23</v>
      </c>
      <c r="C68" s="75">
        <v>200</v>
      </c>
      <c r="D68" s="16">
        <v>0</v>
      </c>
      <c r="E68" s="15">
        <v>1.1100000000000001</v>
      </c>
      <c r="F68" s="15">
        <v>56.67</v>
      </c>
      <c r="G68" s="16">
        <v>233</v>
      </c>
    </row>
    <row r="69" spans="1:7" x14ac:dyDescent="0.25">
      <c r="A69" s="223"/>
      <c r="B69" s="3" t="s">
        <v>17</v>
      </c>
      <c r="C69" s="75">
        <v>40</v>
      </c>
      <c r="D69" s="8">
        <v>0.3</v>
      </c>
      <c r="E69" s="9">
        <v>3</v>
      </c>
      <c r="F69" s="9">
        <v>20</v>
      </c>
      <c r="G69" s="9">
        <v>95</v>
      </c>
    </row>
    <row r="70" spans="1:7" x14ac:dyDescent="0.25">
      <c r="A70" s="223">
        <v>1</v>
      </c>
      <c r="B70" s="3" t="s">
        <v>24</v>
      </c>
      <c r="C70" s="75">
        <v>20</v>
      </c>
      <c r="D70" s="76">
        <v>0.2</v>
      </c>
      <c r="E70" s="77">
        <v>1</v>
      </c>
      <c r="F70" s="77">
        <v>10</v>
      </c>
      <c r="G70" s="77">
        <v>45</v>
      </c>
    </row>
    <row r="71" spans="1:7" ht="15.75" customHeight="1" x14ac:dyDescent="0.25">
      <c r="A71" s="138"/>
      <c r="B71" s="43" t="s">
        <v>25</v>
      </c>
      <c r="C71" s="128">
        <f>SUM(C64:C70)</f>
        <v>810</v>
      </c>
      <c r="D71" s="129">
        <f>SUM(D64:D70)</f>
        <v>25.4</v>
      </c>
      <c r="E71" s="129">
        <f t="shared" ref="E71:G71" si="10">SUM(E64:E70)</f>
        <v>45.11</v>
      </c>
      <c r="F71" s="129">
        <f t="shared" si="10"/>
        <v>158.97</v>
      </c>
      <c r="G71" s="129">
        <f t="shared" si="10"/>
        <v>1059</v>
      </c>
    </row>
    <row r="72" spans="1:7" x14ac:dyDescent="0.25">
      <c r="A72" s="130"/>
      <c r="B72" s="31" t="s">
        <v>53</v>
      </c>
      <c r="C72" s="128">
        <f>C71+C62</f>
        <v>1400</v>
      </c>
      <c r="D72" s="131">
        <f>D71+D62</f>
        <v>42.599999999999994</v>
      </c>
      <c r="E72" s="131">
        <f t="shared" ref="E72:G72" si="11">E71+E62</f>
        <v>72.209999999999994</v>
      </c>
      <c r="F72" s="131">
        <f t="shared" si="11"/>
        <v>266.97000000000003</v>
      </c>
      <c r="G72" s="131">
        <f t="shared" si="11"/>
        <v>1754</v>
      </c>
    </row>
    <row r="73" spans="1:7" x14ac:dyDescent="0.25">
      <c r="A73" s="258" t="s">
        <v>108</v>
      </c>
      <c r="B73" s="253"/>
      <c r="C73" s="259"/>
      <c r="D73" s="48"/>
      <c r="E73" s="48"/>
      <c r="F73" s="48"/>
      <c r="G73" s="48"/>
    </row>
    <row r="74" spans="1:7" x14ac:dyDescent="0.25">
      <c r="A74" s="223">
        <v>70</v>
      </c>
      <c r="B74" s="184" t="s">
        <v>105</v>
      </c>
      <c r="C74" s="4">
        <v>30</v>
      </c>
      <c r="D74" s="146">
        <v>0</v>
      </c>
      <c r="E74" s="147">
        <v>0.2</v>
      </c>
      <c r="F74" s="147">
        <v>0.7</v>
      </c>
      <c r="G74" s="146">
        <v>4</v>
      </c>
    </row>
    <row r="75" spans="1:7" x14ac:dyDescent="0.25">
      <c r="A75" s="222">
        <v>301</v>
      </c>
      <c r="B75" s="6" t="s">
        <v>12</v>
      </c>
      <c r="C75" s="7" t="s">
        <v>13</v>
      </c>
      <c r="D75" s="8">
        <v>6.5</v>
      </c>
      <c r="E75" s="9">
        <v>27</v>
      </c>
      <c r="F75" s="9">
        <v>1</v>
      </c>
      <c r="G75" s="9">
        <v>170</v>
      </c>
    </row>
    <row r="76" spans="1:7" x14ac:dyDescent="0.25">
      <c r="A76" s="223">
        <v>172</v>
      </c>
      <c r="B76" s="3" t="s">
        <v>56</v>
      </c>
      <c r="C76" s="75">
        <v>180</v>
      </c>
      <c r="D76" s="11">
        <v>12</v>
      </c>
      <c r="E76" s="14">
        <v>7.5</v>
      </c>
      <c r="F76" s="11">
        <v>49</v>
      </c>
      <c r="G76" s="11">
        <v>330</v>
      </c>
    </row>
    <row r="77" spans="1:7" x14ac:dyDescent="0.25">
      <c r="A77" s="230">
        <v>392</v>
      </c>
      <c r="B77" s="12" t="s">
        <v>31</v>
      </c>
      <c r="C77" s="84">
        <v>200</v>
      </c>
      <c r="D77" s="16">
        <v>0</v>
      </c>
      <c r="E77" s="15">
        <v>0.22</v>
      </c>
      <c r="F77" s="15">
        <v>15.56</v>
      </c>
      <c r="G77" s="16">
        <v>61</v>
      </c>
    </row>
    <row r="78" spans="1:7" x14ac:dyDescent="0.25">
      <c r="A78" s="225"/>
      <c r="B78" s="3" t="s">
        <v>17</v>
      </c>
      <c r="C78" s="84">
        <v>40</v>
      </c>
      <c r="D78" s="8">
        <v>0.3</v>
      </c>
      <c r="E78" s="9">
        <v>3</v>
      </c>
      <c r="F78" s="9">
        <v>20</v>
      </c>
      <c r="G78" s="9">
        <v>95</v>
      </c>
    </row>
    <row r="79" spans="1:7" x14ac:dyDescent="0.25">
      <c r="A79" s="67"/>
      <c r="B79" s="3" t="s">
        <v>57</v>
      </c>
      <c r="C79" s="4">
        <v>100</v>
      </c>
      <c r="D79" s="8">
        <v>0.4</v>
      </c>
      <c r="E79" s="8">
        <v>0.4</v>
      </c>
      <c r="F79" s="9">
        <v>10</v>
      </c>
      <c r="G79" s="9">
        <v>45</v>
      </c>
    </row>
    <row r="80" spans="1:7" x14ac:dyDescent="0.25">
      <c r="A80" s="138"/>
      <c r="B80" s="28" t="s">
        <v>18</v>
      </c>
      <c r="C80" s="128">
        <v>640</v>
      </c>
      <c r="D80" s="129">
        <f>SUM(D74:D79)</f>
        <v>19.2</v>
      </c>
      <c r="E80" s="129">
        <f t="shared" ref="E80:G80" si="12">SUM(E74:E79)</f>
        <v>38.32</v>
      </c>
      <c r="F80" s="129">
        <f t="shared" si="12"/>
        <v>96.26</v>
      </c>
      <c r="G80" s="129">
        <f t="shared" si="12"/>
        <v>705</v>
      </c>
    </row>
    <row r="81" spans="1:7" x14ac:dyDescent="0.25">
      <c r="A81" s="260" t="s">
        <v>19</v>
      </c>
      <c r="B81" s="261"/>
      <c r="C81" s="262"/>
      <c r="D81" s="49"/>
      <c r="E81" s="49"/>
      <c r="F81" s="49"/>
      <c r="G81" s="49"/>
    </row>
    <row r="82" spans="1:7" x14ac:dyDescent="0.25">
      <c r="A82" s="226">
        <v>47</v>
      </c>
      <c r="B82" s="148" t="s">
        <v>58</v>
      </c>
      <c r="C82" s="149">
        <v>30</v>
      </c>
      <c r="D82" s="150">
        <v>0.1</v>
      </c>
      <c r="E82" s="150">
        <v>1.8</v>
      </c>
      <c r="F82" s="150">
        <v>3</v>
      </c>
      <c r="G82" s="150">
        <v>23</v>
      </c>
    </row>
    <row r="83" spans="1:7" x14ac:dyDescent="0.25">
      <c r="A83" s="222">
        <v>77</v>
      </c>
      <c r="B83" s="6" t="s">
        <v>59</v>
      </c>
      <c r="C83" s="124">
        <v>250</v>
      </c>
      <c r="D83" s="9">
        <v>2</v>
      </c>
      <c r="E83" s="8">
        <v>2.5</v>
      </c>
      <c r="F83" s="9">
        <v>20</v>
      </c>
      <c r="G83" s="9">
        <v>110</v>
      </c>
    </row>
    <row r="84" spans="1:7" ht="31.5" x14ac:dyDescent="0.25">
      <c r="A84" s="222">
        <v>247</v>
      </c>
      <c r="B84" s="183" t="s">
        <v>110</v>
      </c>
      <c r="C84" s="68" t="s">
        <v>13</v>
      </c>
      <c r="D84" s="69">
        <v>4.8</v>
      </c>
      <c r="E84" s="54">
        <v>9</v>
      </c>
      <c r="F84" s="69">
        <v>4.9000000000000004</v>
      </c>
      <c r="G84" s="54">
        <v>99</v>
      </c>
    </row>
    <row r="85" spans="1:7" x14ac:dyDescent="0.25">
      <c r="A85" s="223">
        <v>321</v>
      </c>
      <c r="B85" s="6" t="s">
        <v>61</v>
      </c>
      <c r="C85" s="151">
        <v>180</v>
      </c>
      <c r="D85" s="11">
        <v>31</v>
      </c>
      <c r="E85" s="11">
        <v>5</v>
      </c>
      <c r="F85" s="11">
        <v>36</v>
      </c>
      <c r="G85" s="11">
        <v>440</v>
      </c>
    </row>
    <row r="86" spans="1:7" x14ac:dyDescent="0.25">
      <c r="A86" s="223">
        <v>349</v>
      </c>
      <c r="B86" s="6" t="s">
        <v>23</v>
      </c>
      <c r="C86" s="75">
        <v>200</v>
      </c>
      <c r="D86" s="16">
        <v>0</v>
      </c>
      <c r="E86" s="15">
        <v>1.1100000000000001</v>
      </c>
      <c r="F86" s="15">
        <v>56.67</v>
      </c>
      <c r="G86" s="16">
        <v>233</v>
      </c>
    </row>
    <row r="87" spans="1:7" x14ac:dyDescent="0.25">
      <c r="A87" s="223"/>
      <c r="B87" s="3" t="s">
        <v>17</v>
      </c>
      <c r="C87" s="75">
        <v>40</v>
      </c>
      <c r="D87" s="8">
        <v>0.3</v>
      </c>
      <c r="E87" s="9">
        <v>3</v>
      </c>
      <c r="F87" s="9">
        <v>20</v>
      </c>
      <c r="G87" s="9">
        <v>95</v>
      </c>
    </row>
    <row r="88" spans="1:7" x14ac:dyDescent="0.25">
      <c r="A88" s="228">
        <v>1</v>
      </c>
      <c r="B88" s="3" t="s">
        <v>24</v>
      </c>
      <c r="C88" s="75">
        <v>20</v>
      </c>
      <c r="D88" s="76">
        <v>0.2</v>
      </c>
      <c r="E88" s="77">
        <v>1</v>
      </c>
      <c r="F88" s="77">
        <v>10</v>
      </c>
      <c r="G88" s="77">
        <v>45</v>
      </c>
    </row>
    <row r="89" spans="1:7" x14ac:dyDescent="0.25">
      <c r="A89" s="138"/>
      <c r="B89" s="43" t="s">
        <v>25</v>
      </c>
      <c r="C89" s="128">
        <v>810</v>
      </c>
      <c r="D89" s="129">
        <f>SUM(D82:D88)</f>
        <v>38.4</v>
      </c>
      <c r="E89" s="129">
        <f t="shared" ref="E89:G89" si="13">SUM(E82:E88)</f>
        <v>23.41</v>
      </c>
      <c r="F89" s="129">
        <f t="shared" si="13"/>
        <v>150.57</v>
      </c>
      <c r="G89" s="129">
        <f t="shared" si="13"/>
        <v>1045</v>
      </c>
    </row>
    <row r="90" spans="1:7" ht="15.75" customHeight="1" x14ac:dyDescent="0.25">
      <c r="A90" s="153"/>
      <c r="B90" s="31" t="s">
        <v>62</v>
      </c>
      <c r="C90" s="128">
        <f>C89+C80</f>
        <v>1450</v>
      </c>
      <c r="D90" s="131">
        <f>D89+D80</f>
        <v>57.599999999999994</v>
      </c>
      <c r="E90" s="131">
        <f t="shared" ref="E90:G90" si="14">E89+E80</f>
        <v>61.730000000000004</v>
      </c>
      <c r="F90" s="131">
        <f t="shared" si="14"/>
        <v>246.82999999999998</v>
      </c>
      <c r="G90" s="131">
        <f t="shared" si="14"/>
        <v>1750</v>
      </c>
    </row>
    <row r="91" spans="1:7" x14ac:dyDescent="0.25">
      <c r="A91" s="258" t="s">
        <v>100</v>
      </c>
      <c r="B91" s="253"/>
      <c r="C91" s="259"/>
      <c r="D91" s="21"/>
      <c r="E91" s="21"/>
      <c r="F91" s="21"/>
      <c r="G91" s="21"/>
    </row>
    <row r="92" spans="1:7" x14ac:dyDescent="0.25">
      <c r="A92" s="223">
        <v>300</v>
      </c>
      <c r="B92" s="184" t="s">
        <v>64</v>
      </c>
      <c r="C92" s="72">
        <v>80</v>
      </c>
      <c r="D92" s="73">
        <v>1.6</v>
      </c>
      <c r="E92" s="73">
        <v>24.4</v>
      </c>
      <c r="F92" s="73">
        <v>0.4</v>
      </c>
      <c r="G92" s="74">
        <v>115</v>
      </c>
    </row>
    <row r="93" spans="1:7" x14ac:dyDescent="0.25">
      <c r="A93" s="223"/>
      <c r="B93" s="22" t="s">
        <v>65</v>
      </c>
      <c r="C93" s="4">
        <v>30</v>
      </c>
      <c r="D93" s="9">
        <v>2.7</v>
      </c>
      <c r="E93" s="8">
        <v>0.6</v>
      </c>
      <c r="F93" s="9">
        <v>2.2999999999999998</v>
      </c>
      <c r="G93" s="9">
        <v>36</v>
      </c>
    </row>
    <row r="94" spans="1:7" x14ac:dyDescent="0.25">
      <c r="A94" s="223">
        <v>392</v>
      </c>
      <c r="B94" s="3" t="s">
        <v>111</v>
      </c>
      <c r="C94" s="75">
        <v>200</v>
      </c>
      <c r="D94" s="16">
        <v>0</v>
      </c>
      <c r="E94" s="15">
        <v>0.22</v>
      </c>
      <c r="F94" s="15">
        <v>15.56</v>
      </c>
      <c r="G94" s="16">
        <v>61</v>
      </c>
    </row>
    <row r="95" spans="1:7" x14ac:dyDescent="0.25">
      <c r="A95" s="223"/>
      <c r="B95" s="3" t="s">
        <v>32</v>
      </c>
      <c r="C95" s="4">
        <v>100</v>
      </c>
      <c r="D95" s="8">
        <v>0.4</v>
      </c>
      <c r="E95" s="8">
        <v>0.4</v>
      </c>
      <c r="F95" s="9">
        <v>10</v>
      </c>
      <c r="G95" s="9">
        <v>45</v>
      </c>
    </row>
    <row r="96" spans="1:7" x14ac:dyDescent="0.25">
      <c r="A96" s="223">
        <v>323</v>
      </c>
      <c r="B96" s="184" t="s">
        <v>66</v>
      </c>
      <c r="C96" s="53">
        <v>180</v>
      </c>
      <c r="D96" s="60">
        <v>5.5</v>
      </c>
      <c r="E96" s="60">
        <v>6.5</v>
      </c>
      <c r="F96" s="60">
        <v>45</v>
      </c>
      <c r="G96" s="61">
        <v>250</v>
      </c>
    </row>
    <row r="97" spans="1:7" x14ac:dyDescent="0.25">
      <c r="A97" s="225"/>
      <c r="B97" s="3" t="s">
        <v>17</v>
      </c>
      <c r="C97" s="84">
        <v>40</v>
      </c>
      <c r="D97" s="8">
        <v>0.3</v>
      </c>
      <c r="E97" s="9">
        <v>3</v>
      </c>
      <c r="F97" s="9">
        <v>20</v>
      </c>
      <c r="G97" s="9">
        <v>95</v>
      </c>
    </row>
    <row r="98" spans="1:7" x14ac:dyDescent="0.25">
      <c r="A98" s="153"/>
      <c r="B98" s="28" t="s">
        <v>18</v>
      </c>
      <c r="C98" s="128">
        <f>SUM(C92:C97)</f>
        <v>630</v>
      </c>
      <c r="D98" s="129">
        <f>SUM(D92:D97)</f>
        <v>10.500000000000002</v>
      </c>
      <c r="E98" s="129">
        <f t="shared" ref="E98:G98" si="15">SUM(E92:E97)</f>
        <v>35.119999999999997</v>
      </c>
      <c r="F98" s="129">
        <f t="shared" si="15"/>
        <v>93.26</v>
      </c>
      <c r="G98" s="129">
        <f t="shared" si="15"/>
        <v>602</v>
      </c>
    </row>
    <row r="99" spans="1:7" x14ac:dyDescent="0.25">
      <c r="A99" s="258" t="s">
        <v>19</v>
      </c>
      <c r="B99" s="253"/>
      <c r="C99" s="259"/>
      <c r="D99" s="8"/>
      <c r="E99" s="9"/>
      <c r="F99" s="9"/>
      <c r="G99" s="9"/>
    </row>
    <row r="100" spans="1:7" x14ac:dyDescent="0.25">
      <c r="A100" s="228">
        <v>33</v>
      </c>
      <c r="B100" s="3" t="s">
        <v>112</v>
      </c>
      <c r="C100" s="4">
        <v>30</v>
      </c>
      <c r="D100" s="14">
        <v>7.2</v>
      </c>
      <c r="E100" s="14">
        <v>0.9</v>
      </c>
      <c r="F100" s="14">
        <v>5.7</v>
      </c>
      <c r="G100" s="11">
        <v>90</v>
      </c>
    </row>
    <row r="101" spans="1:7" x14ac:dyDescent="0.25">
      <c r="A101" s="222">
        <v>86</v>
      </c>
      <c r="B101" s="6" t="s">
        <v>113</v>
      </c>
      <c r="C101" s="124">
        <v>250</v>
      </c>
      <c r="D101" s="14">
        <v>2.5</v>
      </c>
      <c r="E101" s="14">
        <v>2.5</v>
      </c>
      <c r="F101" s="11">
        <v>21</v>
      </c>
      <c r="G101" s="11">
        <v>120</v>
      </c>
    </row>
    <row r="102" spans="1:7" x14ac:dyDescent="0.25">
      <c r="A102" s="222">
        <v>306</v>
      </c>
      <c r="B102" s="6" t="s">
        <v>69</v>
      </c>
      <c r="C102" s="23">
        <v>90</v>
      </c>
      <c r="D102" s="76">
        <v>4.5</v>
      </c>
      <c r="E102" s="77">
        <v>16</v>
      </c>
      <c r="F102" s="77">
        <v>15</v>
      </c>
      <c r="G102" s="77">
        <v>170</v>
      </c>
    </row>
    <row r="103" spans="1:7" x14ac:dyDescent="0.25">
      <c r="A103" s="223">
        <v>304</v>
      </c>
      <c r="B103" s="3" t="s">
        <v>70</v>
      </c>
      <c r="C103" s="75">
        <v>180</v>
      </c>
      <c r="D103" s="14">
        <v>2.5</v>
      </c>
      <c r="E103" s="11">
        <v>4</v>
      </c>
      <c r="F103" s="11">
        <v>47</v>
      </c>
      <c r="G103" s="11">
        <v>230</v>
      </c>
    </row>
    <row r="104" spans="1:7" x14ac:dyDescent="0.25">
      <c r="A104" s="223">
        <v>349</v>
      </c>
      <c r="B104" s="3" t="s">
        <v>23</v>
      </c>
      <c r="C104" s="75">
        <v>200</v>
      </c>
      <c r="D104" s="16">
        <v>0</v>
      </c>
      <c r="E104" s="15">
        <v>1.1100000000000001</v>
      </c>
      <c r="F104" s="15">
        <v>56.67</v>
      </c>
      <c r="G104" s="50">
        <v>233</v>
      </c>
    </row>
    <row r="105" spans="1:7" x14ac:dyDescent="0.25">
      <c r="A105" s="223"/>
      <c r="B105" s="3" t="s">
        <v>17</v>
      </c>
      <c r="C105" s="75">
        <v>40</v>
      </c>
      <c r="D105" s="8">
        <v>0.3</v>
      </c>
      <c r="E105" s="9">
        <v>3</v>
      </c>
      <c r="F105" s="9">
        <v>20</v>
      </c>
      <c r="G105" s="9">
        <v>95</v>
      </c>
    </row>
    <row r="106" spans="1:7" x14ac:dyDescent="0.25">
      <c r="A106" s="223">
        <v>1</v>
      </c>
      <c r="B106" s="3" t="s">
        <v>24</v>
      </c>
      <c r="C106" s="75">
        <v>20</v>
      </c>
      <c r="D106" s="76">
        <v>0.2</v>
      </c>
      <c r="E106" s="77">
        <v>1</v>
      </c>
      <c r="F106" s="77">
        <v>10</v>
      </c>
      <c r="G106" s="77">
        <v>45</v>
      </c>
    </row>
    <row r="107" spans="1:7" x14ac:dyDescent="0.25">
      <c r="A107" s="237"/>
      <c r="B107" s="78" t="s">
        <v>25</v>
      </c>
      <c r="C107" s="128">
        <f>SUM(C100:C106)</f>
        <v>810</v>
      </c>
      <c r="D107" s="129">
        <f>SUM(D100:D106)</f>
        <v>17.2</v>
      </c>
      <c r="E107" s="129">
        <f t="shared" ref="E107:G107" si="16">SUM(E100:E106)</f>
        <v>28.509999999999998</v>
      </c>
      <c r="F107" s="129">
        <f t="shared" si="16"/>
        <v>175.37</v>
      </c>
      <c r="G107" s="129">
        <f t="shared" si="16"/>
        <v>983</v>
      </c>
    </row>
    <row r="108" spans="1:7" ht="16.5" customHeight="1" thickBot="1" x14ac:dyDescent="0.3">
      <c r="A108" s="157"/>
      <c r="B108" s="79" t="s">
        <v>71</v>
      </c>
      <c r="C108" s="158">
        <f>C107+C98</f>
        <v>1440</v>
      </c>
      <c r="D108" s="159">
        <f>D107+D98</f>
        <v>27.700000000000003</v>
      </c>
      <c r="E108" s="159">
        <f t="shared" ref="E108:G108" si="17">E107+E98</f>
        <v>63.629999999999995</v>
      </c>
      <c r="F108" s="159">
        <f t="shared" si="17"/>
        <v>268.63</v>
      </c>
      <c r="G108" s="159">
        <f t="shared" si="17"/>
        <v>1585</v>
      </c>
    </row>
    <row r="109" spans="1:7" x14ac:dyDescent="0.25">
      <c r="A109" s="258" t="s">
        <v>115</v>
      </c>
      <c r="B109" s="253"/>
      <c r="C109" s="259"/>
      <c r="D109" s="44"/>
      <c r="E109" s="44"/>
      <c r="F109" s="44"/>
      <c r="G109" s="44"/>
    </row>
    <row r="110" spans="1:7" x14ac:dyDescent="0.25">
      <c r="A110" s="223">
        <v>47</v>
      </c>
      <c r="B110" s="3" t="s">
        <v>58</v>
      </c>
      <c r="C110" s="4">
        <v>30</v>
      </c>
      <c r="D110" s="5">
        <v>0.1</v>
      </c>
      <c r="E110" s="5">
        <v>1.8</v>
      </c>
      <c r="F110" s="5">
        <v>3</v>
      </c>
      <c r="G110" s="5">
        <v>23</v>
      </c>
    </row>
    <row r="111" spans="1:7" x14ac:dyDescent="0.25">
      <c r="A111" s="227">
        <v>172</v>
      </c>
      <c r="B111" s="183" t="s">
        <v>56</v>
      </c>
      <c r="C111" s="83">
        <v>180</v>
      </c>
      <c r="D111" s="11">
        <v>12</v>
      </c>
      <c r="E111" s="14">
        <v>7.5</v>
      </c>
      <c r="F111" s="11">
        <v>49</v>
      </c>
      <c r="G111" s="11">
        <v>330</v>
      </c>
    </row>
    <row r="112" spans="1:7" x14ac:dyDescent="0.25">
      <c r="A112" s="222">
        <v>321</v>
      </c>
      <c r="B112" s="6" t="s">
        <v>61</v>
      </c>
      <c r="C112" s="68">
        <v>150</v>
      </c>
      <c r="D112" s="11">
        <v>25</v>
      </c>
      <c r="E112" s="11">
        <v>4</v>
      </c>
      <c r="F112" s="11">
        <v>30</v>
      </c>
      <c r="G112" s="11">
        <v>370</v>
      </c>
    </row>
    <row r="113" spans="1:7" x14ac:dyDescent="0.25">
      <c r="A113" s="233">
        <v>393</v>
      </c>
      <c r="B113" s="12" t="s">
        <v>15</v>
      </c>
      <c r="C113" s="84">
        <v>207</v>
      </c>
      <c r="D113" s="16">
        <v>0</v>
      </c>
      <c r="E113" s="15">
        <v>0.22</v>
      </c>
      <c r="F113" s="15">
        <v>15.56</v>
      </c>
      <c r="G113" s="16">
        <v>61</v>
      </c>
    </row>
    <row r="114" spans="1:7" x14ac:dyDescent="0.25">
      <c r="A114" s="223"/>
      <c r="B114" s="3" t="s">
        <v>17</v>
      </c>
      <c r="C114" s="4">
        <v>40</v>
      </c>
      <c r="D114" s="15">
        <v>0.3</v>
      </c>
      <c r="E114" s="16">
        <v>3</v>
      </c>
      <c r="F114" s="16">
        <v>20</v>
      </c>
      <c r="G114" s="16">
        <v>95</v>
      </c>
    </row>
    <row r="115" spans="1:7" x14ac:dyDescent="0.25">
      <c r="A115" s="228">
        <v>1</v>
      </c>
      <c r="B115" s="3" t="s">
        <v>24</v>
      </c>
      <c r="C115" s="4">
        <v>20</v>
      </c>
      <c r="D115" s="8">
        <v>0.2</v>
      </c>
      <c r="E115" s="9">
        <v>1</v>
      </c>
      <c r="F115" s="9">
        <v>10</v>
      </c>
      <c r="G115" s="9">
        <v>45</v>
      </c>
    </row>
    <row r="116" spans="1:7" ht="15.75" customHeight="1" x14ac:dyDescent="0.25">
      <c r="A116" s="42"/>
      <c r="B116" s="43" t="s">
        <v>74</v>
      </c>
      <c r="C116" s="29">
        <f>SUM(C110:C115)</f>
        <v>627</v>
      </c>
      <c r="D116" s="30">
        <f>SUM(D110:D115)</f>
        <v>37.6</v>
      </c>
      <c r="E116" s="30">
        <f t="shared" ref="E116:G116" si="18">SUM(E110:E115)</f>
        <v>17.520000000000003</v>
      </c>
      <c r="F116" s="30">
        <f t="shared" si="18"/>
        <v>127.56</v>
      </c>
      <c r="G116" s="95">
        <f t="shared" si="18"/>
        <v>924</v>
      </c>
    </row>
    <row r="117" spans="1:7" x14ac:dyDescent="0.25">
      <c r="A117" s="258" t="s">
        <v>19</v>
      </c>
      <c r="B117" s="253"/>
      <c r="C117" s="259"/>
      <c r="D117" s="8"/>
      <c r="E117" s="9"/>
      <c r="F117" s="9"/>
      <c r="G117" s="9"/>
    </row>
    <row r="118" spans="1:7" x14ac:dyDescent="0.25">
      <c r="A118" s="85"/>
      <c r="B118" s="184" t="s">
        <v>76</v>
      </c>
      <c r="C118" s="53">
        <v>30</v>
      </c>
      <c r="D118" s="9">
        <v>2.7</v>
      </c>
      <c r="E118" s="8">
        <v>0.6</v>
      </c>
      <c r="F118" s="9">
        <v>2.2999999999999998</v>
      </c>
      <c r="G118" s="9">
        <v>36</v>
      </c>
    </row>
    <row r="119" spans="1:7" x14ac:dyDescent="0.25">
      <c r="A119" s="236">
        <v>99</v>
      </c>
      <c r="B119" s="41" t="s">
        <v>116</v>
      </c>
      <c r="C119" s="135">
        <v>250</v>
      </c>
      <c r="D119" s="11">
        <v>14</v>
      </c>
      <c r="E119" s="11">
        <v>3</v>
      </c>
      <c r="F119" s="11">
        <v>12</v>
      </c>
      <c r="G119" s="11">
        <v>180</v>
      </c>
    </row>
    <row r="120" spans="1:7" x14ac:dyDescent="0.25">
      <c r="A120" s="238">
        <v>276</v>
      </c>
      <c r="B120" s="6" t="s">
        <v>78</v>
      </c>
      <c r="C120" s="124">
        <v>250</v>
      </c>
      <c r="D120" s="8">
        <v>18.329999999999998</v>
      </c>
      <c r="E120" s="8">
        <v>24.2</v>
      </c>
      <c r="F120" s="8">
        <v>24.2</v>
      </c>
      <c r="G120" s="9">
        <v>358</v>
      </c>
    </row>
    <row r="121" spans="1:7" x14ac:dyDescent="0.25">
      <c r="A121" s="223">
        <v>349</v>
      </c>
      <c r="B121" s="3" t="s">
        <v>23</v>
      </c>
      <c r="C121" s="75">
        <v>200</v>
      </c>
      <c r="D121" s="16">
        <v>0</v>
      </c>
      <c r="E121" s="15">
        <v>1.1100000000000001</v>
      </c>
      <c r="F121" s="15">
        <v>56.67</v>
      </c>
      <c r="G121" s="50">
        <v>233</v>
      </c>
    </row>
    <row r="122" spans="1:7" x14ac:dyDescent="0.25">
      <c r="A122" s="239"/>
      <c r="B122" s="3" t="s">
        <v>17</v>
      </c>
      <c r="C122" s="75">
        <v>40</v>
      </c>
      <c r="D122" s="8">
        <v>0.3</v>
      </c>
      <c r="E122" s="9">
        <v>3</v>
      </c>
      <c r="F122" s="9">
        <v>20</v>
      </c>
      <c r="G122" s="9">
        <v>95</v>
      </c>
    </row>
    <row r="123" spans="1:7" x14ac:dyDescent="0.25">
      <c r="A123" s="228">
        <v>1</v>
      </c>
      <c r="B123" s="3" t="s">
        <v>24</v>
      </c>
      <c r="C123" s="75">
        <v>20</v>
      </c>
      <c r="D123" s="76">
        <v>0.2</v>
      </c>
      <c r="E123" s="77">
        <v>1</v>
      </c>
      <c r="F123" s="77">
        <v>10</v>
      </c>
      <c r="G123" s="77">
        <v>45</v>
      </c>
    </row>
    <row r="124" spans="1:7" x14ac:dyDescent="0.25">
      <c r="A124" s="160"/>
      <c r="B124" s="28" t="s">
        <v>25</v>
      </c>
      <c r="C124" s="128">
        <f>SUM(C118:C123)</f>
        <v>790</v>
      </c>
      <c r="D124" s="44">
        <f>SUM(D118:D123)</f>
        <v>35.53</v>
      </c>
      <c r="E124" s="44">
        <f t="shared" ref="E124:G124" si="19">SUM(E118:E123)</f>
        <v>32.909999999999997</v>
      </c>
      <c r="F124" s="44">
        <f t="shared" si="19"/>
        <v>125.17</v>
      </c>
      <c r="G124" s="44">
        <f t="shared" si="19"/>
        <v>947</v>
      </c>
    </row>
    <row r="125" spans="1:7" ht="15.75" customHeight="1" x14ac:dyDescent="0.25">
      <c r="A125" s="153"/>
      <c r="B125" s="31" t="s">
        <v>79</v>
      </c>
      <c r="C125" s="128">
        <f>C124+C116</f>
        <v>1417</v>
      </c>
      <c r="D125" s="131">
        <f>D124+D116</f>
        <v>73.13</v>
      </c>
      <c r="E125" s="131">
        <f t="shared" ref="E125:G125" si="20">E124+E116</f>
        <v>50.43</v>
      </c>
      <c r="F125" s="131">
        <f t="shared" si="20"/>
        <v>252.73000000000002</v>
      </c>
      <c r="G125" s="131">
        <f t="shared" si="20"/>
        <v>1871</v>
      </c>
    </row>
    <row r="126" spans="1:7" x14ac:dyDescent="0.25">
      <c r="A126" s="258" t="s">
        <v>117</v>
      </c>
      <c r="B126" s="253"/>
      <c r="C126" s="259"/>
      <c r="D126" s="8"/>
      <c r="E126" s="8"/>
      <c r="F126" s="9"/>
      <c r="G126" s="9"/>
    </row>
    <row r="127" spans="1:7" x14ac:dyDescent="0.25">
      <c r="A127" s="161"/>
      <c r="B127" s="162" t="s">
        <v>118</v>
      </c>
      <c r="C127" s="163">
        <v>30</v>
      </c>
      <c r="D127" s="8">
        <v>2.7</v>
      </c>
      <c r="E127" s="8">
        <v>0.6</v>
      </c>
      <c r="F127" s="8">
        <v>2.25</v>
      </c>
      <c r="G127" s="9">
        <v>36</v>
      </c>
    </row>
    <row r="128" spans="1:7" x14ac:dyDescent="0.25">
      <c r="A128" s="223">
        <v>243</v>
      </c>
      <c r="B128" s="3" t="s">
        <v>104</v>
      </c>
      <c r="C128" s="75">
        <v>60</v>
      </c>
      <c r="D128" s="9">
        <v>6</v>
      </c>
      <c r="E128" s="8">
        <v>7.8</v>
      </c>
      <c r="F128" s="8">
        <v>4.8</v>
      </c>
      <c r="G128" s="9">
        <v>102</v>
      </c>
    </row>
    <row r="129" spans="1:7" x14ac:dyDescent="0.25">
      <c r="A129" s="223">
        <v>168</v>
      </c>
      <c r="B129" s="3" t="s">
        <v>14</v>
      </c>
      <c r="C129" s="75">
        <v>180</v>
      </c>
      <c r="D129" s="9">
        <v>13</v>
      </c>
      <c r="E129" s="9">
        <v>10</v>
      </c>
      <c r="F129" s="9">
        <v>49</v>
      </c>
      <c r="G129" s="9">
        <v>360</v>
      </c>
    </row>
    <row r="130" spans="1:7" x14ac:dyDescent="0.25">
      <c r="A130" s="230">
        <v>392</v>
      </c>
      <c r="B130" s="12" t="s">
        <v>31</v>
      </c>
      <c r="C130" s="84">
        <v>200</v>
      </c>
      <c r="D130" s="16">
        <v>0</v>
      </c>
      <c r="E130" s="15">
        <v>0.22</v>
      </c>
      <c r="F130" s="15">
        <v>15.56</v>
      </c>
      <c r="G130" s="50">
        <v>61</v>
      </c>
    </row>
    <row r="131" spans="1:7" x14ac:dyDescent="0.25">
      <c r="A131" s="224"/>
      <c r="B131" s="87" t="s">
        <v>16</v>
      </c>
      <c r="C131" s="37">
        <v>40</v>
      </c>
      <c r="D131" s="14">
        <v>5.5</v>
      </c>
      <c r="E131" s="11">
        <v>3</v>
      </c>
      <c r="F131" s="11">
        <v>23</v>
      </c>
      <c r="G131" s="11">
        <v>150</v>
      </c>
    </row>
    <row r="132" spans="1:7" x14ac:dyDescent="0.25">
      <c r="A132" s="223"/>
      <c r="B132" s="3" t="s">
        <v>17</v>
      </c>
      <c r="C132" s="75">
        <v>40</v>
      </c>
      <c r="D132" s="9">
        <v>0.3</v>
      </c>
      <c r="E132" s="9">
        <v>3</v>
      </c>
      <c r="F132" s="9">
        <v>20</v>
      </c>
      <c r="G132" s="9">
        <v>95</v>
      </c>
    </row>
    <row r="133" spans="1:7" x14ac:dyDescent="0.25">
      <c r="A133" s="153"/>
      <c r="B133" s="28" t="s">
        <v>18</v>
      </c>
      <c r="C133" s="128">
        <f>SUM(C127:C132)</f>
        <v>550</v>
      </c>
      <c r="D133" s="129">
        <f>SUM(D127:D132)</f>
        <v>27.5</v>
      </c>
      <c r="E133" s="129">
        <f t="shared" ref="E133:G133" si="21">SUM(E127:E132)</f>
        <v>24.619999999999997</v>
      </c>
      <c r="F133" s="129">
        <f t="shared" si="21"/>
        <v>114.61</v>
      </c>
      <c r="G133" s="129">
        <f t="shared" si="21"/>
        <v>804</v>
      </c>
    </row>
    <row r="134" spans="1:7" x14ac:dyDescent="0.25">
      <c r="A134" s="258" t="s">
        <v>19</v>
      </c>
      <c r="B134" s="253"/>
      <c r="C134" s="259"/>
      <c r="D134" s="9"/>
      <c r="E134" s="9"/>
      <c r="F134" s="9"/>
      <c r="G134" s="9"/>
    </row>
    <row r="135" spans="1:7" x14ac:dyDescent="0.25">
      <c r="A135" s="229" t="s">
        <v>124</v>
      </c>
      <c r="B135" s="58" t="s">
        <v>119</v>
      </c>
      <c r="C135" s="59">
        <v>30</v>
      </c>
      <c r="D135" s="25">
        <v>3</v>
      </c>
      <c r="E135" s="25">
        <v>1</v>
      </c>
      <c r="F135" s="24">
        <v>3.5</v>
      </c>
      <c r="G135" s="25">
        <v>45</v>
      </c>
    </row>
    <row r="136" spans="1:7" x14ac:dyDescent="0.25">
      <c r="A136" s="222">
        <v>80</v>
      </c>
      <c r="B136" s="6" t="s">
        <v>83</v>
      </c>
      <c r="C136" s="124">
        <v>250</v>
      </c>
      <c r="D136" s="16">
        <v>1</v>
      </c>
      <c r="E136" s="16">
        <v>10</v>
      </c>
      <c r="F136" s="16">
        <v>36</v>
      </c>
      <c r="G136" s="16">
        <v>190</v>
      </c>
    </row>
    <row r="137" spans="1:7" x14ac:dyDescent="0.25">
      <c r="A137" s="222">
        <v>301</v>
      </c>
      <c r="B137" s="183" t="s">
        <v>120</v>
      </c>
      <c r="C137" s="75">
        <v>90</v>
      </c>
      <c r="D137" s="15">
        <v>6.3</v>
      </c>
      <c r="E137" s="16">
        <v>27</v>
      </c>
      <c r="F137" s="15">
        <v>0.9</v>
      </c>
      <c r="G137" s="16">
        <v>171</v>
      </c>
    </row>
    <row r="138" spans="1:7" x14ac:dyDescent="0.25">
      <c r="A138" s="222">
        <v>304</v>
      </c>
      <c r="B138" s="6" t="s">
        <v>70</v>
      </c>
      <c r="C138" s="164">
        <v>180</v>
      </c>
      <c r="D138" s="11">
        <v>12</v>
      </c>
      <c r="E138" s="14">
        <v>7.5</v>
      </c>
      <c r="F138" s="11">
        <v>49</v>
      </c>
      <c r="G138" s="11">
        <v>330</v>
      </c>
    </row>
    <row r="139" spans="1:7" x14ac:dyDescent="0.25">
      <c r="A139" s="223">
        <v>349</v>
      </c>
      <c r="B139" s="3" t="s">
        <v>23</v>
      </c>
      <c r="C139" s="75">
        <v>200</v>
      </c>
      <c r="D139" s="16">
        <v>0</v>
      </c>
      <c r="E139" s="15">
        <v>1.1100000000000001</v>
      </c>
      <c r="F139" s="15">
        <v>56.67</v>
      </c>
      <c r="G139" s="16">
        <v>233</v>
      </c>
    </row>
    <row r="140" spans="1:7" x14ac:dyDescent="0.25">
      <c r="A140" s="223"/>
      <c r="B140" s="3" t="s">
        <v>17</v>
      </c>
      <c r="C140" s="75">
        <v>40</v>
      </c>
      <c r="D140" s="8">
        <v>0.3</v>
      </c>
      <c r="E140" s="9">
        <v>3</v>
      </c>
      <c r="F140" s="9">
        <v>20</v>
      </c>
      <c r="G140" s="9">
        <v>95</v>
      </c>
    </row>
    <row r="141" spans="1:7" ht="15.75" customHeight="1" x14ac:dyDescent="0.25">
      <c r="A141" s="223">
        <v>1</v>
      </c>
      <c r="B141" s="3" t="s">
        <v>24</v>
      </c>
      <c r="C141" s="75">
        <v>20</v>
      </c>
      <c r="D141" s="76">
        <v>0.2</v>
      </c>
      <c r="E141" s="77">
        <v>1</v>
      </c>
      <c r="F141" s="77">
        <v>10</v>
      </c>
      <c r="G141" s="77">
        <v>45</v>
      </c>
    </row>
    <row r="142" spans="1:7" x14ac:dyDescent="0.25">
      <c r="A142" s="153"/>
      <c r="B142" s="28" t="s">
        <v>25</v>
      </c>
      <c r="C142" s="128">
        <v>810</v>
      </c>
      <c r="D142" s="129">
        <f>SUM(D135:D141)</f>
        <v>22.8</v>
      </c>
      <c r="E142" s="129">
        <f t="shared" ref="E142:G142" si="22">SUM(E135:E141)</f>
        <v>50.61</v>
      </c>
      <c r="F142" s="129">
        <f t="shared" si="22"/>
        <v>176.07</v>
      </c>
      <c r="G142" s="129">
        <f t="shared" si="22"/>
        <v>1109</v>
      </c>
    </row>
    <row r="143" spans="1:7" x14ac:dyDescent="0.25">
      <c r="A143" s="153"/>
      <c r="B143" s="31" t="s">
        <v>84</v>
      </c>
      <c r="C143" s="128">
        <f>C142+C133</f>
        <v>1360</v>
      </c>
      <c r="D143" s="131">
        <f>D142+D133</f>
        <v>50.3</v>
      </c>
      <c r="E143" s="131">
        <f t="shared" ref="E143:G143" si="23">E142+E133</f>
        <v>75.22999999999999</v>
      </c>
      <c r="F143" s="131">
        <f t="shared" si="23"/>
        <v>290.68</v>
      </c>
      <c r="G143" s="131">
        <f t="shared" si="23"/>
        <v>1913</v>
      </c>
    </row>
    <row r="144" spans="1:7" x14ac:dyDescent="0.25">
      <c r="A144" s="258" t="s">
        <v>85</v>
      </c>
      <c r="B144" s="253"/>
      <c r="C144" s="259"/>
      <c r="D144" s="21"/>
      <c r="E144" s="21"/>
      <c r="F144" s="21"/>
      <c r="G144" s="21"/>
    </row>
    <row r="145" spans="1:7" x14ac:dyDescent="0.25">
      <c r="A145" s="2"/>
      <c r="B145" s="22" t="s">
        <v>40</v>
      </c>
      <c r="C145" s="4" t="s">
        <v>41</v>
      </c>
      <c r="D145" s="5">
        <v>11</v>
      </c>
      <c r="E145" s="5">
        <v>4.5</v>
      </c>
      <c r="F145" s="5">
        <v>30.7</v>
      </c>
      <c r="G145" s="5">
        <v>235</v>
      </c>
    </row>
    <row r="146" spans="1:7" x14ac:dyDescent="0.25">
      <c r="A146" s="230">
        <v>392</v>
      </c>
      <c r="B146" s="12" t="s">
        <v>31</v>
      </c>
      <c r="C146" s="13">
        <v>180</v>
      </c>
      <c r="D146" s="9">
        <v>0</v>
      </c>
      <c r="E146" s="8">
        <v>0.2</v>
      </c>
      <c r="F146" s="9">
        <v>14</v>
      </c>
      <c r="G146" s="9">
        <v>55</v>
      </c>
    </row>
    <row r="147" spans="1:7" x14ac:dyDescent="0.25">
      <c r="A147" s="10"/>
      <c r="B147" s="3" t="s">
        <v>16</v>
      </c>
      <c r="C147" s="4">
        <v>40</v>
      </c>
      <c r="D147" s="14">
        <v>5.5</v>
      </c>
      <c r="E147" s="11">
        <v>3</v>
      </c>
      <c r="F147" s="11">
        <v>23</v>
      </c>
      <c r="G147" s="11">
        <v>150</v>
      </c>
    </row>
    <row r="148" spans="1:7" x14ac:dyDescent="0.25">
      <c r="A148" s="66"/>
      <c r="B148" s="3" t="s">
        <v>17</v>
      </c>
      <c r="C148" s="13">
        <v>40</v>
      </c>
      <c r="D148" s="15">
        <v>0.3</v>
      </c>
      <c r="E148" s="16">
        <v>3</v>
      </c>
      <c r="F148" s="16">
        <v>20</v>
      </c>
      <c r="G148" s="16">
        <v>95</v>
      </c>
    </row>
    <row r="149" spans="1:7" x14ac:dyDescent="0.25">
      <c r="A149" s="70"/>
      <c r="B149" s="17" t="s">
        <v>18</v>
      </c>
      <c r="C149" s="18">
        <v>400</v>
      </c>
      <c r="D149" s="19">
        <f>SUM(D145:D148)</f>
        <v>16.8</v>
      </c>
      <c r="E149" s="19">
        <f t="shared" ref="E149:G149" si="24">SUM(E145:E148)</f>
        <v>10.7</v>
      </c>
      <c r="F149" s="19">
        <f t="shared" si="24"/>
        <v>87.7</v>
      </c>
      <c r="G149" s="20">
        <f t="shared" si="24"/>
        <v>535</v>
      </c>
    </row>
    <row r="150" spans="1:7" x14ac:dyDescent="0.25">
      <c r="A150" s="258" t="s">
        <v>19</v>
      </c>
      <c r="B150" s="253"/>
      <c r="C150" s="259"/>
      <c r="D150" s="21"/>
      <c r="E150" s="89"/>
      <c r="F150" s="21"/>
      <c r="G150" s="21"/>
    </row>
    <row r="151" spans="1:7" x14ac:dyDescent="0.25">
      <c r="A151" s="223">
        <v>70</v>
      </c>
      <c r="B151" s="3" t="s">
        <v>86</v>
      </c>
      <c r="C151" s="4">
        <v>30</v>
      </c>
      <c r="D151" s="76">
        <v>3.5</v>
      </c>
      <c r="E151" s="77">
        <v>1</v>
      </c>
      <c r="F151" s="76">
        <v>5.5</v>
      </c>
      <c r="G151" s="77">
        <v>55</v>
      </c>
    </row>
    <row r="152" spans="1:7" ht="31.5" x14ac:dyDescent="0.25">
      <c r="A152" s="231">
        <v>80</v>
      </c>
      <c r="B152" s="90" t="s">
        <v>51</v>
      </c>
      <c r="C152" s="91">
        <v>200</v>
      </c>
      <c r="D152" s="5">
        <v>2</v>
      </c>
      <c r="E152" s="5">
        <v>2</v>
      </c>
      <c r="F152" s="5">
        <v>17</v>
      </c>
      <c r="G152" s="5">
        <v>95</v>
      </c>
    </row>
    <row r="153" spans="1:7" x14ac:dyDescent="0.25">
      <c r="A153" s="223">
        <v>248</v>
      </c>
      <c r="B153" s="22" t="s">
        <v>87</v>
      </c>
      <c r="C153" s="190">
        <v>80</v>
      </c>
      <c r="D153" s="92">
        <v>7.1</v>
      </c>
      <c r="E153" s="92">
        <v>12.4</v>
      </c>
      <c r="F153" s="92">
        <v>6.2</v>
      </c>
      <c r="G153" s="93">
        <v>133</v>
      </c>
    </row>
    <row r="154" spans="1:7" x14ac:dyDescent="0.25">
      <c r="A154" s="232">
        <v>336</v>
      </c>
      <c r="B154" s="94" t="s">
        <v>88</v>
      </c>
      <c r="C154" s="91">
        <v>150</v>
      </c>
      <c r="D154" s="5">
        <v>6</v>
      </c>
      <c r="E154" s="5">
        <v>4</v>
      </c>
      <c r="F154" s="5">
        <v>17</v>
      </c>
      <c r="G154" s="5">
        <v>140</v>
      </c>
    </row>
    <row r="155" spans="1:7" x14ac:dyDescent="0.25">
      <c r="A155" s="223">
        <v>349</v>
      </c>
      <c r="B155" s="3" t="s">
        <v>23</v>
      </c>
      <c r="C155" s="4">
        <v>180</v>
      </c>
      <c r="D155" s="16">
        <v>0</v>
      </c>
      <c r="E155" s="16">
        <v>1</v>
      </c>
      <c r="F155" s="16">
        <v>51</v>
      </c>
      <c r="G155" s="16">
        <v>210</v>
      </c>
    </row>
    <row r="156" spans="1:7" x14ac:dyDescent="0.25">
      <c r="A156" s="223"/>
      <c r="B156" s="3" t="s">
        <v>17</v>
      </c>
      <c r="C156" s="4">
        <v>40</v>
      </c>
      <c r="D156" s="15">
        <v>0.3</v>
      </c>
      <c r="E156" s="16">
        <v>3</v>
      </c>
      <c r="F156" s="16">
        <v>20</v>
      </c>
      <c r="G156" s="16">
        <v>95</v>
      </c>
    </row>
    <row r="157" spans="1:7" ht="15.75" customHeight="1" x14ac:dyDescent="0.25">
      <c r="A157" s="223">
        <v>1</v>
      </c>
      <c r="B157" s="3" t="s">
        <v>24</v>
      </c>
      <c r="C157" s="4">
        <v>20</v>
      </c>
      <c r="D157" s="8">
        <v>0.2</v>
      </c>
      <c r="E157" s="9">
        <v>1</v>
      </c>
      <c r="F157" s="9">
        <v>10</v>
      </c>
      <c r="G157" s="9">
        <v>45</v>
      </c>
    </row>
    <row r="158" spans="1:7" x14ac:dyDescent="0.25">
      <c r="A158" s="70"/>
      <c r="B158" s="28" t="s">
        <v>25</v>
      </c>
      <c r="C158" s="29">
        <f>SUM(C151:C157)</f>
        <v>700</v>
      </c>
      <c r="D158" s="30">
        <f>SUM(D151:D157)</f>
        <v>19.100000000000001</v>
      </c>
      <c r="E158" s="30">
        <f t="shared" ref="E158:G158" si="25">SUM(E151:E157)</f>
        <v>24.4</v>
      </c>
      <c r="F158" s="30">
        <f t="shared" si="25"/>
        <v>126.7</v>
      </c>
      <c r="G158" s="95">
        <f t="shared" si="25"/>
        <v>773</v>
      </c>
    </row>
    <row r="159" spans="1:7" x14ac:dyDescent="0.25">
      <c r="A159" s="70"/>
      <c r="B159" s="31" t="s">
        <v>89</v>
      </c>
      <c r="C159" s="29">
        <f>C158+C149</f>
        <v>1100</v>
      </c>
      <c r="D159" s="32">
        <f>D158+D149</f>
        <v>35.900000000000006</v>
      </c>
      <c r="E159" s="32">
        <f t="shared" ref="E159:G159" si="26">E158+E149</f>
        <v>35.099999999999994</v>
      </c>
      <c r="F159" s="32">
        <f t="shared" si="26"/>
        <v>214.4</v>
      </c>
      <c r="G159" s="32">
        <f t="shared" si="26"/>
        <v>1308</v>
      </c>
    </row>
    <row r="160" spans="1:7" x14ac:dyDescent="0.25">
      <c r="A160" s="258" t="s">
        <v>121</v>
      </c>
      <c r="B160" s="253"/>
      <c r="C160" s="259"/>
      <c r="D160" s="5"/>
      <c r="E160" s="5"/>
      <c r="F160" s="5"/>
      <c r="G160" s="5"/>
    </row>
    <row r="161" spans="1:7" x14ac:dyDescent="0.25">
      <c r="A161" s="221">
        <v>47</v>
      </c>
      <c r="B161" s="184" t="s">
        <v>20</v>
      </c>
      <c r="C161" s="53">
        <v>30</v>
      </c>
      <c r="D161" s="5">
        <v>0.1</v>
      </c>
      <c r="E161" s="5">
        <v>1.8</v>
      </c>
      <c r="F161" s="5">
        <v>3</v>
      </c>
      <c r="G161" s="5">
        <v>23</v>
      </c>
    </row>
    <row r="162" spans="1:7" x14ac:dyDescent="0.25">
      <c r="A162" s="223">
        <v>301</v>
      </c>
      <c r="B162" s="96" t="s">
        <v>52</v>
      </c>
      <c r="C162" s="75">
        <v>90</v>
      </c>
      <c r="D162" s="15">
        <v>6.3</v>
      </c>
      <c r="E162" s="16">
        <v>27</v>
      </c>
      <c r="F162" s="15">
        <v>0.9</v>
      </c>
      <c r="G162" s="16">
        <v>171</v>
      </c>
    </row>
    <row r="163" spans="1:7" x14ac:dyDescent="0.25">
      <c r="A163" s="223">
        <v>168</v>
      </c>
      <c r="B163" s="22" t="s">
        <v>14</v>
      </c>
      <c r="C163" s="4">
        <v>180</v>
      </c>
      <c r="D163" s="11">
        <v>13</v>
      </c>
      <c r="E163" s="11">
        <v>10</v>
      </c>
      <c r="F163" s="11">
        <v>49</v>
      </c>
      <c r="G163" s="11">
        <v>360</v>
      </c>
    </row>
    <row r="164" spans="1:7" x14ac:dyDescent="0.25">
      <c r="A164" s="223" t="s">
        <v>141</v>
      </c>
      <c r="B164" s="3" t="s">
        <v>91</v>
      </c>
      <c r="C164" s="75">
        <v>200</v>
      </c>
      <c r="D164" s="8">
        <v>2.2200000000000002</v>
      </c>
      <c r="E164" s="8">
        <v>3.33</v>
      </c>
      <c r="F164" s="8">
        <v>25.55</v>
      </c>
      <c r="G164" s="9">
        <v>133</v>
      </c>
    </row>
    <row r="165" spans="1:7" x14ac:dyDescent="0.25">
      <c r="A165" s="225"/>
      <c r="B165" s="12" t="s">
        <v>92</v>
      </c>
      <c r="C165" s="84">
        <v>40</v>
      </c>
      <c r="D165" s="8">
        <v>0.3</v>
      </c>
      <c r="E165" s="9">
        <v>3</v>
      </c>
      <c r="F165" s="9">
        <v>20</v>
      </c>
      <c r="G165" s="9">
        <v>95</v>
      </c>
    </row>
    <row r="166" spans="1:7" x14ac:dyDescent="0.25">
      <c r="A166" s="138"/>
      <c r="B166" s="43" t="s">
        <v>18</v>
      </c>
      <c r="C166" s="128">
        <f>SUM(C161:C165)</f>
        <v>540</v>
      </c>
      <c r="D166" s="168">
        <f>SUM(D161:D165)</f>
        <v>21.919999999999998</v>
      </c>
      <c r="E166" s="168">
        <f t="shared" ref="E166:G166" si="27">SUM(E161:E165)</f>
        <v>45.129999999999995</v>
      </c>
      <c r="F166" s="168">
        <f t="shared" si="27"/>
        <v>98.45</v>
      </c>
      <c r="G166" s="168">
        <f t="shared" si="27"/>
        <v>782</v>
      </c>
    </row>
    <row r="167" spans="1:7" x14ac:dyDescent="0.25">
      <c r="A167" s="258" t="s">
        <v>19</v>
      </c>
      <c r="B167" s="253"/>
      <c r="C167" s="259"/>
      <c r="D167" s="8"/>
      <c r="E167" s="9"/>
      <c r="F167" s="9"/>
      <c r="G167" s="9"/>
    </row>
    <row r="168" spans="1:7" x14ac:dyDescent="0.25">
      <c r="A168" s="240">
        <v>5</v>
      </c>
      <c r="B168" s="187" t="s">
        <v>93</v>
      </c>
      <c r="C168" s="97">
        <v>30</v>
      </c>
      <c r="D168" s="73">
        <v>2.7</v>
      </c>
      <c r="E168" s="73">
        <v>0.4</v>
      </c>
      <c r="F168" s="73">
        <v>2.7</v>
      </c>
      <c r="G168" s="74">
        <v>34</v>
      </c>
    </row>
    <row r="169" spans="1:7" ht="31.5" x14ac:dyDescent="0.25">
      <c r="A169" s="140"/>
      <c r="B169" s="6" t="s">
        <v>94</v>
      </c>
      <c r="C169" s="124">
        <v>250</v>
      </c>
      <c r="D169" s="15">
        <v>4.5</v>
      </c>
      <c r="E169" s="16">
        <v>4</v>
      </c>
      <c r="F169" s="16">
        <v>16</v>
      </c>
      <c r="G169" s="16">
        <v>120</v>
      </c>
    </row>
    <row r="170" spans="1:7" x14ac:dyDescent="0.25">
      <c r="A170" s="238">
        <v>277</v>
      </c>
      <c r="B170" s="82" t="s">
        <v>122</v>
      </c>
      <c r="C170" s="98" t="s">
        <v>13</v>
      </c>
      <c r="D170" s="99">
        <v>44.4</v>
      </c>
      <c r="E170" s="99">
        <v>14.1</v>
      </c>
      <c r="F170" s="99">
        <v>3.8</v>
      </c>
      <c r="G170" s="100">
        <v>472</v>
      </c>
    </row>
    <row r="171" spans="1:7" x14ac:dyDescent="0.25">
      <c r="A171" s="223">
        <v>321</v>
      </c>
      <c r="B171" s="3" t="s">
        <v>61</v>
      </c>
      <c r="C171" s="75">
        <v>180</v>
      </c>
      <c r="D171" s="11">
        <v>31</v>
      </c>
      <c r="E171" s="11">
        <v>5</v>
      </c>
      <c r="F171" s="11">
        <v>36</v>
      </c>
      <c r="G171" s="11">
        <v>440</v>
      </c>
    </row>
    <row r="172" spans="1:7" x14ac:dyDescent="0.25">
      <c r="A172" s="222">
        <v>349</v>
      </c>
      <c r="B172" s="3" t="s">
        <v>23</v>
      </c>
      <c r="C172" s="75">
        <v>200</v>
      </c>
      <c r="D172" s="16">
        <v>0</v>
      </c>
      <c r="E172" s="15">
        <v>1.1100000000000001</v>
      </c>
      <c r="F172" s="15">
        <v>56.67</v>
      </c>
      <c r="G172" s="16">
        <v>233</v>
      </c>
    </row>
    <row r="173" spans="1:7" x14ac:dyDescent="0.25">
      <c r="A173" s="223"/>
      <c r="B173" s="3" t="s">
        <v>17</v>
      </c>
      <c r="C173" s="75">
        <v>40</v>
      </c>
      <c r="D173" s="8">
        <v>0.3</v>
      </c>
      <c r="E173" s="9">
        <v>3</v>
      </c>
      <c r="F173" s="9">
        <v>20</v>
      </c>
      <c r="G173" s="9">
        <v>95</v>
      </c>
    </row>
    <row r="174" spans="1:7" x14ac:dyDescent="0.25">
      <c r="A174" s="223">
        <v>1</v>
      </c>
      <c r="B174" s="3" t="s">
        <v>24</v>
      </c>
      <c r="C174" s="75">
        <v>20</v>
      </c>
      <c r="D174" s="76">
        <v>0.2</v>
      </c>
      <c r="E174" s="77">
        <v>1</v>
      </c>
      <c r="F174" s="77">
        <v>10</v>
      </c>
      <c r="G174" s="77">
        <v>45</v>
      </c>
    </row>
    <row r="175" spans="1:7" x14ac:dyDescent="0.25">
      <c r="A175" s="127"/>
      <c r="B175" s="28" t="s">
        <v>25</v>
      </c>
      <c r="C175" s="128">
        <v>810</v>
      </c>
      <c r="D175" s="129">
        <f>SUM(D168:D174)</f>
        <v>83.1</v>
      </c>
      <c r="E175" s="129">
        <f t="shared" ref="E175:G175" si="28">SUM(E168:E174)</f>
        <v>28.61</v>
      </c>
      <c r="F175" s="129">
        <f t="shared" si="28"/>
        <v>145.17000000000002</v>
      </c>
      <c r="G175" s="129">
        <f t="shared" si="28"/>
        <v>1439</v>
      </c>
    </row>
    <row r="176" spans="1:7" x14ac:dyDescent="0.25">
      <c r="A176" s="171"/>
      <c r="B176" s="101" t="s">
        <v>96</v>
      </c>
      <c r="C176" s="128">
        <f>C175+C166</f>
        <v>1350</v>
      </c>
      <c r="D176" s="131">
        <f>D175+D166</f>
        <v>105.02</v>
      </c>
      <c r="E176" s="131">
        <f t="shared" ref="E176:G176" si="29">E175+E166</f>
        <v>73.739999999999995</v>
      </c>
      <c r="F176" s="131">
        <f t="shared" si="29"/>
        <v>243.62</v>
      </c>
      <c r="G176" s="131">
        <f t="shared" si="29"/>
        <v>2221</v>
      </c>
    </row>
  </sheetData>
  <mergeCells count="29">
    <mergeCell ref="A2:C2"/>
    <mergeCell ref="D2:F2"/>
    <mergeCell ref="G2:G4"/>
    <mergeCell ref="A13:C13"/>
    <mergeCell ref="A23:C23"/>
    <mergeCell ref="D3:D4"/>
    <mergeCell ref="E3:E4"/>
    <mergeCell ref="F3:F4"/>
    <mergeCell ref="A5:C5"/>
    <mergeCell ref="A3:A4"/>
    <mergeCell ref="B3:B4"/>
    <mergeCell ref="C3:C4"/>
    <mergeCell ref="A63:C63"/>
    <mergeCell ref="A73:C73"/>
    <mergeCell ref="A47:C47"/>
    <mergeCell ref="A56:C56"/>
    <mergeCell ref="A31:C31"/>
    <mergeCell ref="A41:C41"/>
    <mergeCell ref="A117:C117"/>
    <mergeCell ref="A126:C126"/>
    <mergeCell ref="A99:C99"/>
    <mergeCell ref="A109:C109"/>
    <mergeCell ref="A81:C81"/>
    <mergeCell ref="A91:C91"/>
    <mergeCell ref="A167:C167"/>
    <mergeCell ref="A150:C150"/>
    <mergeCell ref="A160:C160"/>
    <mergeCell ref="A134:C134"/>
    <mergeCell ref="A144:C144"/>
  </mergeCells>
  <pageMargins left="0.7" right="0.7" top="0.75" bottom="0.75" header="0.3" footer="0.3"/>
  <pageSetup paperSize="9" scale="8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BreakPreview" zoomScale="60" zoomScaleNormal="100" workbookViewId="0">
      <selection activeCell="L16" sqref="L16"/>
    </sheetView>
  </sheetViews>
  <sheetFormatPr defaultColWidth="11.42578125" defaultRowHeight="15.75" x14ac:dyDescent="0.25"/>
  <cols>
    <col min="1" max="1" width="11.42578125" style="170" customWidth="1"/>
    <col min="2" max="2" width="46.42578125" style="102" customWidth="1"/>
    <col min="3" max="3" width="11.42578125" style="102"/>
    <col min="4" max="5" width="10.7109375" style="102" customWidth="1"/>
    <col min="6" max="6" width="11" style="102" customWidth="1"/>
    <col min="7" max="7" width="11.7109375" style="102" customWidth="1"/>
    <col min="8" max="8" width="5.140625" customWidth="1"/>
  </cols>
  <sheetData>
    <row r="1" spans="1:7" x14ac:dyDescent="0.25">
      <c r="A1" s="254" t="s">
        <v>97</v>
      </c>
      <c r="B1" s="254"/>
      <c r="C1" s="254"/>
      <c r="D1" s="254"/>
      <c r="E1" s="254"/>
      <c r="F1" s="254"/>
      <c r="G1" s="254"/>
    </row>
    <row r="2" spans="1:7" ht="15.75" customHeight="1" x14ac:dyDescent="0.25">
      <c r="A2" s="255" t="s">
        <v>1</v>
      </c>
      <c r="B2" s="255"/>
      <c r="C2" s="255"/>
      <c r="D2" s="256" t="s">
        <v>2</v>
      </c>
      <c r="E2" s="256"/>
      <c r="F2" s="256"/>
      <c r="G2" s="256" t="s">
        <v>3</v>
      </c>
    </row>
    <row r="3" spans="1:7" ht="15" customHeight="1" x14ac:dyDescent="0.25">
      <c r="A3" s="256" t="s">
        <v>4</v>
      </c>
      <c r="B3" s="253" t="s">
        <v>5</v>
      </c>
      <c r="C3" s="275" t="s">
        <v>6</v>
      </c>
      <c r="D3" s="256" t="s">
        <v>7</v>
      </c>
      <c r="E3" s="256" t="s">
        <v>8</v>
      </c>
      <c r="F3" s="256" t="s">
        <v>9</v>
      </c>
      <c r="G3" s="256"/>
    </row>
    <row r="4" spans="1:7" ht="15" customHeight="1" x14ac:dyDescent="0.25">
      <c r="A4" s="256"/>
      <c r="B4" s="253"/>
      <c r="C4" s="275"/>
      <c r="D4" s="256"/>
      <c r="E4" s="256"/>
      <c r="F4" s="256"/>
      <c r="G4" s="256"/>
    </row>
    <row r="5" spans="1:7" ht="15.75" customHeight="1" x14ac:dyDescent="0.25">
      <c r="A5" s="260" t="s">
        <v>100</v>
      </c>
      <c r="B5" s="261"/>
      <c r="C5" s="262"/>
      <c r="D5" s="1"/>
      <c r="E5" s="1"/>
      <c r="F5" s="1"/>
      <c r="G5" s="1"/>
    </row>
    <row r="6" spans="1:7" x14ac:dyDescent="0.25">
      <c r="A6" s="223">
        <v>71</v>
      </c>
      <c r="B6" s="3" t="s">
        <v>11</v>
      </c>
      <c r="C6" s="75">
        <v>30</v>
      </c>
      <c r="D6" s="88">
        <v>0.05</v>
      </c>
      <c r="E6" s="88">
        <v>0.25</v>
      </c>
      <c r="F6" s="88">
        <v>0.75</v>
      </c>
      <c r="G6" s="5">
        <v>5</v>
      </c>
    </row>
    <row r="7" spans="1:7" x14ac:dyDescent="0.25">
      <c r="A7" s="222" t="s">
        <v>139</v>
      </c>
      <c r="B7" s="6" t="s">
        <v>12</v>
      </c>
      <c r="C7" s="23">
        <v>90</v>
      </c>
      <c r="D7" s="8">
        <v>6.5</v>
      </c>
      <c r="E7" s="9">
        <v>27</v>
      </c>
      <c r="F7" s="9">
        <v>1</v>
      </c>
      <c r="G7" s="9">
        <v>170</v>
      </c>
    </row>
    <row r="8" spans="1:7" x14ac:dyDescent="0.25">
      <c r="A8" s="223" t="s">
        <v>129</v>
      </c>
      <c r="B8" s="3" t="s">
        <v>14</v>
      </c>
      <c r="C8" s="75">
        <v>180</v>
      </c>
      <c r="D8" s="11">
        <v>13</v>
      </c>
      <c r="E8" s="11">
        <v>10</v>
      </c>
      <c r="F8" s="11">
        <v>49</v>
      </c>
      <c r="G8" s="11">
        <v>360</v>
      </c>
    </row>
    <row r="9" spans="1:7" x14ac:dyDescent="0.25">
      <c r="A9" s="233" t="s">
        <v>128</v>
      </c>
      <c r="B9" s="12" t="s">
        <v>15</v>
      </c>
      <c r="C9" s="84">
        <v>207</v>
      </c>
      <c r="D9" s="16">
        <v>0</v>
      </c>
      <c r="E9" s="15">
        <v>0.22</v>
      </c>
      <c r="F9" s="15">
        <v>15.56</v>
      </c>
      <c r="G9" s="16">
        <v>61</v>
      </c>
    </row>
    <row r="10" spans="1:7" x14ac:dyDescent="0.25">
      <c r="A10" s="223"/>
      <c r="B10" s="3" t="s">
        <v>16</v>
      </c>
      <c r="C10" s="4">
        <v>40</v>
      </c>
      <c r="D10" s="14">
        <v>5.5</v>
      </c>
      <c r="E10" s="11">
        <v>3</v>
      </c>
      <c r="F10" s="11">
        <v>23</v>
      </c>
      <c r="G10" s="11">
        <v>150</v>
      </c>
    </row>
    <row r="11" spans="1:7" x14ac:dyDescent="0.25">
      <c r="A11" s="223"/>
      <c r="B11" s="3" t="s">
        <v>17</v>
      </c>
      <c r="C11" s="75">
        <v>40</v>
      </c>
      <c r="D11" s="8">
        <v>0.3</v>
      </c>
      <c r="E11" s="9">
        <v>3</v>
      </c>
      <c r="F11" s="9">
        <v>20</v>
      </c>
      <c r="G11" s="9">
        <v>95</v>
      </c>
    </row>
    <row r="12" spans="1:7" x14ac:dyDescent="0.25">
      <c r="A12" s="234"/>
      <c r="B12" s="17" t="s">
        <v>18</v>
      </c>
      <c r="C12" s="18">
        <f>SUM(C6:C11)</f>
        <v>587</v>
      </c>
      <c r="D12" s="20">
        <f>SUM(D6:D11)</f>
        <v>25.35</v>
      </c>
      <c r="E12" s="20">
        <f t="shared" ref="E12:G12" si="0">SUM(E6:E11)</f>
        <v>43.47</v>
      </c>
      <c r="F12" s="20">
        <f t="shared" si="0"/>
        <v>109.31</v>
      </c>
      <c r="G12" s="20">
        <f t="shared" si="0"/>
        <v>841</v>
      </c>
    </row>
    <row r="13" spans="1:7" x14ac:dyDescent="0.25">
      <c r="A13" s="258" t="s">
        <v>19</v>
      </c>
      <c r="B13" s="253"/>
      <c r="C13" s="259"/>
      <c r="D13" s="21"/>
      <c r="E13" s="21"/>
      <c r="F13" s="21"/>
      <c r="G13" s="21"/>
    </row>
    <row r="14" spans="1:7" x14ac:dyDescent="0.25">
      <c r="A14" s="223" t="s">
        <v>143</v>
      </c>
      <c r="B14" s="22" t="s">
        <v>20</v>
      </c>
      <c r="C14" s="4">
        <v>30</v>
      </c>
      <c r="D14" s="5">
        <v>0.1</v>
      </c>
      <c r="E14" s="5">
        <v>1.8</v>
      </c>
      <c r="F14" s="5">
        <v>3</v>
      </c>
      <c r="G14" s="5">
        <v>23</v>
      </c>
    </row>
    <row r="15" spans="1:7" x14ac:dyDescent="0.25">
      <c r="A15" s="222" t="s">
        <v>148</v>
      </c>
      <c r="B15" s="6" t="s">
        <v>21</v>
      </c>
      <c r="C15" s="124">
        <v>250</v>
      </c>
      <c r="D15" s="5">
        <v>4.5</v>
      </c>
      <c r="E15" s="5">
        <v>6</v>
      </c>
      <c r="F15" s="5">
        <v>24</v>
      </c>
      <c r="G15" s="5">
        <v>160</v>
      </c>
    </row>
    <row r="16" spans="1:7" x14ac:dyDescent="0.25">
      <c r="A16" s="223" t="s">
        <v>152</v>
      </c>
      <c r="B16" s="3" t="s">
        <v>22</v>
      </c>
      <c r="C16" s="4">
        <v>200</v>
      </c>
      <c r="D16" s="5">
        <v>11</v>
      </c>
      <c r="E16" s="5">
        <v>11</v>
      </c>
      <c r="F16" s="5">
        <v>45</v>
      </c>
      <c r="G16" s="5">
        <v>320</v>
      </c>
    </row>
    <row r="17" spans="1:7" x14ac:dyDescent="0.25">
      <c r="A17" s="223" t="s">
        <v>145</v>
      </c>
      <c r="B17" s="6" t="s">
        <v>23</v>
      </c>
      <c r="C17" s="75">
        <v>200</v>
      </c>
      <c r="D17" s="16">
        <v>0</v>
      </c>
      <c r="E17" s="15">
        <v>1.1100000000000001</v>
      </c>
      <c r="F17" s="15">
        <v>56.67</v>
      </c>
      <c r="G17" s="16">
        <v>233</v>
      </c>
    </row>
    <row r="18" spans="1:7" x14ac:dyDescent="0.25">
      <c r="A18" s="223"/>
      <c r="B18" s="3" t="s">
        <v>17</v>
      </c>
      <c r="C18" s="75">
        <v>40</v>
      </c>
      <c r="D18" s="8">
        <v>0.3</v>
      </c>
      <c r="E18" s="9">
        <v>3</v>
      </c>
      <c r="F18" s="9">
        <v>20</v>
      </c>
      <c r="G18" s="9">
        <v>95</v>
      </c>
    </row>
    <row r="19" spans="1:7" x14ac:dyDescent="0.25">
      <c r="A19" s="228" t="s">
        <v>132</v>
      </c>
      <c r="B19" s="3" t="s">
        <v>24</v>
      </c>
      <c r="C19" s="75">
        <v>20</v>
      </c>
      <c r="D19" s="76">
        <v>0.2</v>
      </c>
      <c r="E19" s="77">
        <v>1</v>
      </c>
      <c r="F19" s="77">
        <v>10</v>
      </c>
      <c r="G19" s="77">
        <v>45</v>
      </c>
    </row>
    <row r="20" spans="1:7" x14ac:dyDescent="0.25">
      <c r="A20" s="235"/>
      <c r="B20" s="28" t="s">
        <v>25</v>
      </c>
      <c r="C20" s="29">
        <f>SUM(C14:C19)</f>
        <v>740</v>
      </c>
      <c r="D20" s="95">
        <f>SUM(D14:D19)</f>
        <v>16.100000000000001</v>
      </c>
      <c r="E20" s="95">
        <f t="shared" ref="E20:G20" si="1">SUM(E14:E19)</f>
        <v>23.91</v>
      </c>
      <c r="F20" s="95">
        <f t="shared" si="1"/>
        <v>158.67000000000002</v>
      </c>
      <c r="G20" s="95">
        <f t="shared" si="1"/>
        <v>876</v>
      </c>
    </row>
    <row r="21" spans="1:7" x14ac:dyDescent="0.25">
      <c r="A21" s="126"/>
      <c r="B21" s="31" t="s">
        <v>26</v>
      </c>
      <c r="C21" s="29">
        <f>C20+C12</f>
        <v>1327</v>
      </c>
      <c r="D21" s="33">
        <f>D20+D12</f>
        <v>41.45</v>
      </c>
      <c r="E21" s="33">
        <f t="shared" ref="E21:G21" si="2">E20+E12</f>
        <v>67.38</v>
      </c>
      <c r="F21" s="33">
        <f t="shared" si="2"/>
        <v>267.98</v>
      </c>
      <c r="G21" s="33">
        <f t="shared" si="2"/>
        <v>1717</v>
      </c>
    </row>
    <row r="22" spans="1:7" ht="15.95" customHeight="1" x14ac:dyDescent="0.25">
      <c r="A22" s="260" t="s">
        <v>27</v>
      </c>
      <c r="B22" s="261"/>
      <c r="C22" s="262"/>
      <c r="D22" s="1"/>
      <c r="E22" s="1"/>
      <c r="F22" s="1"/>
      <c r="G22" s="1"/>
    </row>
    <row r="23" spans="1:7" ht="15.75" customHeight="1" x14ac:dyDescent="0.25">
      <c r="A23" s="223" t="s">
        <v>153</v>
      </c>
      <c r="B23" s="173" t="s">
        <v>28</v>
      </c>
      <c r="C23" s="34" t="s">
        <v>29</v>
      </c>
      <c r="D23" s="5">
        <v>11</v>
      </c>
      <c r="E23" s="5">
        <v>18</v>
      </c>
      <c r="F23" s="5">
        <v>47</v>
      </c>
      <c r="G23" s="5">
        <v>361</v>
      </c>
    </row>
    <row r="24" spans="1:7" x14ac:dyDescent="0.25">
      <c r="A24" s="243" t="s">
        <v>134</v>
      </c>
      <c r="B24" s="176" t="s">
        <v>30</v>
      </c>
      <c r="C24" s="35">
        <v>15</v>
      </c>
      <c r="D24" s="5">
        <v>4.5</v>
      </c>
      <c r="E24" s="5">
        <v>3.5</v>
      </c>
      <c r="F24" s="5">
        <v>0</v>
      </c>
      <c r="G24" s="5">
        <v>55</v>
      </c>
    </row>
    <row r="25" spans="1:7" x14ac:dyDescent="0.25">
      <c r="A25" s="224" t="s">
        <v>127</v>
      </c>
      <c r="B25" s="36" t="s">
        <v>31</v>
      </c>
      <c r="C25" s="37">
        <v>180</v>
      </c>
      <c r="D25" s="5">
        <v>0</v>
      </c>
      <c r="E25" s="5">
        <v>0.2</v>
      </c>
      <c r="F25" s="5">
        <v>14</v>
      </c>
      <c r="G25" s="5">
        <v>55</v>
      </c>
    </row>
    <row r="26" spans="1:7" x14ac:dyDescent="0.25">
      <c r="A26" s="233"/>
      <c r="B26" s="38" t="s">
        <v>32</v>
      </c>
      <c r="C26" s="39">
        <v>100</v>
      </c>
      <c r="D26" s="8">
        <v>0.4</v>
      </c>
      <c r="E26" s="8">
        <v>0.4</v>
      </c>
      <c r="F26" s="9">
        <v>10</v>
      </c>
      <c r="G26" s="9">
        <v>45</v>
      </c>
    </row>
    <row r="27" spans="1:7" x14ac:dyDescent="0.25">
      <c r="A27" s="223"/>
      <c r="B27" s="3" t="s">
        <v>17</v>
      </c>
      <c r="C27" s="4">
        <v>40</v>
      </c>
      <c r="D27" s="15">
        <v>0.3</v>
      </c>
      <c r="E27" s="16">
        <v>3</v>
      </c>
      <c r="F27" s="16">
        <v>20</v>
      </c>
      <c r="G27" s="16">
        <v>95</v>
      </c>
    </row>
    <row r="28" spans="1:7" x14ac:dyDescent="0.25">
      <c r="A28" s="234"/>
      <c r="B28" s="17" t="s">
        <v>18</v>
      </c>
      <c r="C28" s="40">
        <v>505</v>
      </c>
      <c r="D28" s="19">
        <f>SUM(D23:D27)</f>
        <v>16.2</v>
      </c>
      <c r="E28" s="19">
        <f t="shared" ref="E28:G28" si="3">SUM(E23:E27)</f>
        <v>25.099999999999998</v>
      </c>
      <c r="F28" s="19">
        <f t="shared" si="3"/>
        <v>91</v>
      </c>
      <c r="G28" s="20">
        <f t="shared" si="3"/>
        <v>611</v>
      </c>
    </row>
    <row r="29" spans="1:7" x14ac:dyDescent="0.25">
      <c r="A29" s="260" t="s">
        <v>19</v>
      </c>
      <c r="B29" s="261"/>
      <c r="C29" s="262"/>
      <c r="D29" s="1"/>
      <c r="E29" s="1"/>
      <c r="F29" s="1"/>
      <c r="G29" s="1"/>
    </row>
    <row r="30" spans="1:7" x14ac:dyDescent="0.25">
      <c r="A30" s="223" t="s">
        <v>146</v>
      </c>
      <c r="B30" s="3" t="s">
        <v>33</v>
      </c>
      <c r="C30" s="4">
        <v>30</v>
      </c>
      <c r="D30" s="25">
        <v>0</v>
      </c>
      <c r="E30" s="24">
        <v>0.4</v>
      </c>
      <c r="F30" s="24">
        <v>1.4</v>
      </c>
      <c r="G30" s="25">
        <v>8</v>
      </c>
    </row>
    <row r="31" spans="1:7" x14ac:dyDescent="0.25">
      <c r="A31" s="236" t="s">
        <v>125</v>
      </c>
      <c r="B31" s="41" t="s">
        <v>34</v>
      </c>
      <c r="C31" s="135">
        <v>250</v>
      </c>
      <c r="D31" s="11">
        <v>14</v>
      </c>
      <c r="E31" s="11">
        <v>3</v>
      </c>
      <c r="F31" s="11">
        <v>12</v>
      </c>
      <c r="G31" s="11">
        <v>180</v>
      </c>
    </row>
    <row r="32" spans="1:7" x14ac:dyDescent="0.25">
      <c r="A32" s="223" t="s">
        <v>154</v>
      </c>
      <c r="B32" s="3" t="s">
        <v>35</v>
      </c>
      <c r="C32" s="75">
        <v>90</v>
      </c>
      <c r="D32" s="11">
        <v>12</v>
      </c>
      <c r="E32" s="14">
        <v>15.2</v>
      </c>
      <c r="F32" s="14">
        <v>3.6</v>
      </c>
      <c r="G32" s="11">
        <v>176</v>
      </c>
    </row>
    <row r="33" spans="1:7" x14ac:dyDescent="0.25">
      <c r="A33" s="223" t="s">
        <v>123</v>
      </c>
      <c r="B33" s="22" t="s">
        <v>36</v>
      </c>
      <c r="C33" s="4">
        <v>180</v>
      </c>
      <c r="D33" s="5">
        <v>4.7</v>
      </c>
      <c r="E33" s="5">
        <v>5.2</v>
      </c>
      <c r="F33" s="5">
        <v>37.5</v>
      </c>
      <c r="G33" s="5">
        <v>206</v>
      </c>
    </row>
    <row r="34" spans="1:7" x14ac:dyDescent="0.25">
      <c r="A34" s="223" t="s">
        <v>145</v>
      </c>
      <c r="B34" s="3" t="s">
        <v>37</v>
      </c>
      <c r="C34" s="75">
        <v>200</v>
      </c>
      <c r="D34" s="16">
        <v>0</v>
      </c>
      <c r="E34" s="15">
        <v>1.1100000000000001</v>
      </c>
      <c r="F34" s="15">
        <v>56.67</v>
      </c>
      <c r="G34" s="16">
        <v>233</v>
      </c>
    </row>
    <row r="35" spans="1:7" x14ac:dyDescent="0.25">
      <c r="A35" s="223"/>
      <c r="B35" s="3" t="s">
        <v>17</v>
      </c>
      <c r="C35" s="75">
        <v>40</v>
      </c>
      <c r="D35" s="8">
        <v>0.3</v>
      </c>
      <c r="E35" s="9">
        <v>3</v>
      </c>
      <c r="F35" s="9">
        <v>20</v>
      </c>
      <c r="G35" s="9">
        <v>95</v>
      </c>
    </row>
    <row r="36" spans="1:7" x14ac:dyDescent="0.25">
      <c r="A36" s="228" t="s">
        <v>132</v>
      </c>
      <c r="B36" s="3" t="s">
        <v>24</v>
      </c>
      <c r="C36" s="75">
        <v>20</v>
      </c>
      <c r="D36" s="76">
        <v>0.2</v>
      </c>
      <c r="E36" s="77">
        <v>1</v>
      </c>
      <c r="F36" s="77">
        <v>10</v>
      </c>
      <c r="G36" s="77">
        <v>45</v>
      </c>
    </row>
    <row r="37" spans="1:7" x14ac:dyDescent="0.25">
      <c r="A37" s="137"/>
      <c r="B37" s="43" t="s">
        <v>25</v>
      </c>
      <c r="C37" s="29">
        <f>SUM(C30:C36)</f>
        <v>810</v>
      </c>
      <c r="D37" s="30">
        <f>SUM(D30:D36)</f>
        <v>31.2</v>
      </c>
      <c r="E37" s="30">
        <f t="shared" ref="E37:G37" si="4">SUM(E30:E36)</f>
        <v>28.909999999999997</v>
      </c>
      <c r="F37" s="30">
        <f t="shared" si="4"/>
        <v>141.17000000000002</v>
      </c>
      <c r="G37" s="95">
        <f t="shared" si="4"/>
        <v>943</v>
      </c>
    </row>
    <row r="38" spans="1:7" x14ac:dyDescent="0.25">
      <c r="A38" s="126"/>
      <c r="B38" s="31" t="s">
        <v>38</v>
      </c>
      <c r="C38" s="45">
        <f>C37+C28</f>
        <v>1315</v>
      </c>
      <c r="D38" s="46">
        <f>D37+D28</f>
        <v>47.4</v>
      </c>
      <c r="E38" s="46">
        <f t="shared" ref="E38:G38" si="5">E37+E28</f>
        <v>54.009999999999991</v>
      </c>
      <c r="F38" s="46">
        <f t="shared" si="5"/>
        <v>232.17000000000002</v>
      </c>
      <c r="G38" s="47">
        <f t="shared" si="5"/>
        <v>1554</v>
      </c>
    </row>
    <row r="39" spans="1:7" ht="15.75" customHeight="1" x14ac:dyDescent="0.25">
      <c r="A39" s="258" t="s">
        <v>100</v>
      </c>
      <c r="B39" s="253"/>
      <c r="C39" s="259"/>
      <c r="D39" s="48"/>
      <c r="E39" s="48"/>
      <c r="F39" s="48"/>
      <c r="G39" s="48"/>
    </row>
    <row r="40" spans="1:7" x14ac:dyDescent="0.25">
      <c r="A40" s="223"/>
      <c r="B40" s="22" t="s">
        <v>40</v>
      </c>
      <c r="C40" s="4" t="s">
        <v>41</v>
      </c>
      <c r="D40" s="5">
        <v>11</v>
      </c>
      <c r="E40" s="5">
        <v>4.5</v>
      </c>
      <c r="F40" s="5">
        <v>30.7</v>
      </c>
      <c r="G40" s="5">
        <v>235</v>
      </c>
    </row>
    <row r="41" spans="1:7" x14ac:dyDescent="0.25">
      <c r="A41" s="223"/>
      <c r="B41" s="22" t="s">
        <v>42</v>
      </c>
      <c r="C41" s="4">
        <v>15</v>
      </c>
      <c r="D41" s="9">
        <v>0</v>
      </c>
      <c r="E41" s="9">
        <v>0</v>
      </c>
      <c r="F41" s="9">
        <v>12</v>
      </c>
      <c r="G41" s="9">
        <v>50</v>
      </c>
    </row>
    <row r="42" spans="1:7" x14ac:dyDescent="0.25">
      <c r="A42" s="223"/>
      <c r="B42" s="3" t="s">
        <v>17</v>
      </c>
      <c r="C42" s="75">
        <v>40</v>
      </c>
      <c r="D42" s="8">
        <v>0.3</v>
      </c>
      <c r="E42" s="9">
        <v>3</v>
      </c>
      <c r="F42" s="9">
        <v>20</v>
      </c>
      <c r="G42" s="9">
        <v>95</v>
      </c>
    </row>
    <row r="43" spans="1:7" x14ac:dyDescent="0.25">
      <c r="A43" s="233" t="s">
        <v>128</v>
      </c>
      <c r="B43" s="12" t="s">
        <v>15</v>
      </c>
      <c r="C43" s="84">
        <v>207</v>
      </c>
      <c r="D43" s="16">
        <v>0</v>
      </c>
      <c r="E43" s="15">
        <v>0.22</v>
      </c>
      <c r="F43" s="15">
        <v>15.56</v>
      </c>
      <c r="G43" s="16">
        <v>61</v>
      </c>
    </row>
    <row r="44" spans="1:7" x14ac:dyDescent="0.25">
      <c r="A44" s="235"/>
      <c r="B44" s="28" t="s">
        <v>18</v>
      </c>
      <c r="C44" s="29">
        <v>402</v>
      </c>
      <c r="D44" s="95">
        <f>SUM(D40:D43)</f>
        <v>11.3</v>
      </c>
      <c r="E44" s="95">
        <f t="shared" ref="E44:G44" si="6">SUM(E40:E43)</f>
        <v>7.72</v>
      </c>
      <c r="F44" s="95">
        <f t="shared" si="6"/>
        <v>78.260000000000005</v>
      </c>
      <c r="G44" s="95">
        <f t="shared" si="6"/>
        <v>441</v>
      </c>
    </row>
    <row r="45" spans="1:7" x14ac:dyDescent="0.25">
      <c r="A45" s="258" t="s">
        <v>19</v>
      </c>
      <c r="B45" s="253"/>
      <c r="C45" s="259"/>
      <c r="D45" s="49"/>
      <c r="E45" s="49"/>
      <c r="F45" s="49"/>
      <c r="G45" s="49"/>
    </row>
    <row r="46" spans="1:7" x14ac:dyDescent="0.25">
      <c r="A46" s="223" t="s">
        <v>133</v>
      </c>
      <c r="B46" s="3" t="s">
        <v>43</v>
      </c>
      <c r="C46" s="4">
        <v>30</v>
      </c>
      <c r="D46" s="50">
        <v>0.05</v>
      </c>
      <c r="E46" s="16">
        <v>1</v>
      </c>
      <c r="F46" s="16">
        <v>2</v>
      </c>
      <c r="G46" s="16">
        <v>13</v>
      </c>
    </row>
    <row r="47" spans="1:7" x14ac:dyDescent="0.25">
      <c r="A47" s="222" t="s">
        <v>157</v>
      </c>
      <c r="B47" s="6" t="s">
        <v>44</v>
      </c>
      <c r="C47" s="124">
        <v>250</v>
      </c>
      <c r="D47" s="9">
        <v>4</v>
      </c>
      <c r="E47" s="9">
        <v>2</v>
      </c>
      <c r="F47" s="9">
        <v>17</v>
      </c>
      <c r="G47" s="9">
        <v>110</v>
      </c>
    </row>
    <row r="48" spans="1:7" x14ac:dyDescent="0.25">
      <c r="A48" s="252" t="s">
        <v>138</v>
      </c>
      <c r="B48" s="6" t="s">
        <v>45</v>
      </c>
      <c r="C48" s="23">
        <v>250</v>
      </c>
      <c r="D48" s="9">
        <v>5</v>
      </c>
      <c r="E48" s="9">
        <v>24</v>
      </c>
      <c r="F48" s="9">
        <v>38</v>
      </c>
      <c r="G48" s="9">
        <v>290</v>
      </c>
    </row>
    <row r="49" spans="1:7" x14ac:dyDescent="0.25">
      <c r="A49" s="223" t="s">
        <v>145</v>
      </c>
      <c r="B49" s="6" t="s">
        <v>23</v>
      </c>
      <c r="C49" s="75">
        <v>200</v>
      </c>
      <c r="D49" s="16">
        <v>0</v>
      </c>
      <c r="E49" s="15">
        <v>1.1100000000000001</v>
      </c>
      <c r="F49" s="15">
        <v>56.67</v>
      </c>
      <c r="G49" s="16">
        <v>233</v>
      </c>
    </row>
    <row r="50" spans="1:7" x14ac:dyDescent="0.25">
      <c r="A50" s="223"/>
      <c r="B50" s="3" t="s">
        <v>17</v>
      </c>
      <c r="C50" s="75">
        <v>40</v>
      </c>
      <c r="D50" s="8">
        <v>0.3</v>
      </c>
      <c r="E50" s="9">
        <v>3</v>
      </c>
      <c r="F50" s="9">
        <v>20</v>
      </c>
      <c r="G50" s="9">
        <v>95</v>
      </c>
    </row>
    <row r="51" spans="1:7" x14ac:dyDescent="0.25">
      <c r="A51" s="228" t="s">
        <v>132</v>
      </c>
      <c r="B51" s="3" t="s">
        <v>24</v>
      </c>
      <c r="C51" s="75">
        <v>20</v>
      </c>
      <c r="D51" s="76">
        <v>0.2</v>
      </c>
      <c r="E51" s="77">
        <v>1</v>
      </c>
      <c r="F51" s="77">
        <v>10</v>
      </c>
      <c r="G51" s="77">
        <v>45</v>
      </c>
    </row>
    <row r="52" spans="1:7" x14ac:dyDescent="0.25">
      <c r="A52" s="235"/>
      <c r="B52" s="28" t="s">
        <v>25</v>
      </c>
      <c r="C52" s="29">
        <f>SUM(C46:C51)</f>
        <v>790</v>
      </c>
      <c r="D52" s="191">
        <f t="shared" ref="D52:G52" si="7">SUM(D46:D51)</f>
        <v>9.5500000000000007</v>
      </c>
      <c r="E52" s="191">
        <f t="shared" si="7"/>
        <v>32.11</v>
      </c>
      <c r="F52" s="191">
        <f t="shared" si="7"/>
        <v>143.67000000000002</v>
      </c>
      <c r="G52" s="192">
        <f t="shared" si="7"/>
        <v>786</v>
      </c>
    </row>
    <row r="53" spans="1:7" x14ac:dyDescent="0.25">
      <c r="A53" s="244"/>
      <c r="B53" s="31" t="s">
        <v>46</v>
      </c>
      <c r="C53" s="29">
        <f>C52+C44</f>
        <v>1192</v>
      </c>
      <c r="D53" s="33">
        <f>D52+D44</f>
        <v>20.85</v>
      </c>
      <c r="E53" s="33">
        <f t="shared" ref="E53:G53" si="8">E52+E44</f>
        <v>39.83</v>
      </c>
      <c r="F53" s="33">
        <f t="shared" si="8"/>
        <v>221.93</v>
      </c>
      <c r="G53" s="33">
        <f t="shared" si="8"/>
        <v>1227</v>
      </c>
    </row>
    <row r="54" spans="1:7" ht="15.75" customHeight="1" x14ac:dyDescent="0.25">
      <c r="A54" s="258" t="s">
        <v>100</v>
      </c>
      <c r="B54" s="253"/>
      <c r="C54" s="259"/>
      <c r="D54" s="51"/>
      <c r="E54" s="51"/>
      <c r="F54" s="51"/>
      <c r="G54" s="51"/>
    </row>
    <row r="55" spans="1:7" x14ac:dyDescent="0.25">
      <c r="A55" s="222" t="s">
        <v>140</v>
      </c>
      <c r="B55" s="183" t="s">
        <v>48</v>
      </c>
      <c r="C55" s="34">
        <v>90</v>
      </c>
      <c r="D55" s="141">
        <v>4.5</v>
      </c>
      <c r="E55" s="142">
        <v>16</v>
      </c>
      <c r="F55" s="142">
        <v>15</v>
      </c>
      <c r="G55" s="142">
        <v>170</v>
      </c>
    </row>
    <row r="56" spans="1:7" ht="15.75" customHeight="1" x14ac:dyDescent="0.25">
      <c r="A56" s="223" t="s">
        <v>130</v>
      </c>
      <c r="B56" s="184" t="s">
        <v>49</v>
      </c>
      <c r="C56" s="53">
        <v>180</v>
      </c>
      <c r="D56" s="54">
        <v>12</v>
      </c>
      <c r="E56" s="69">
        <v>7.5</v>
      </c>
      <c r="F56" s="54">
        <v>49</v>
      </c>
      <c r="G56" s="54">
        <v>330</v>
      </c>
    </row>
    <row r="57" spans="1:7" x14ac:dyDescent="0.25">
      <c r="A57" s="230" t="s">
        <v>127</v>
      </c>
      <c r="B57" s="12" t="s">
        <v>31</v>
      </c>
      <c r="C57" s="84">
        <v>200</v>
      </c>
      <c r="D57" s="16">
        <v>0</v>
      </c>
      <c r="E57" s="15">
        <v>0.22</v>
      </c>
      <c r="F57" s="15">
        <v>15.56</v>
      </c>
      <c r="G57" s="16">
        <v>61</v>
      </c>
    </row>
    <row r="58" spans="1:7" x14ac:dyDescent="0.25">
      <c r="A58" s="223"/>
      <c r="B58" s="3" t="s">
        <v>32</v>
      </c>
      <c r="C58" s="4">
        <v>100</v>
      </c>
      <c r="D58" s="8">
        <v>0.4</v>
      </c>
      <c r="E58" s="8">
        <v>0.4</v>
      </c>
      <c r="F58" s="9">
        <v>10</v>
      </c>
      <c r="G58" s="9">
        <v>45</v>
      </c>
    </row>
    <row r="59" spans="1:7" x14ac:dyDescent="0.25">
      <c r="A59" s="223"/>
      <c r="B59" s="3" t="s">
        <v>17</v>
      </c>
      <c r="C59" s="75">
        <v>40</v>
      </c>
      <c r="D59" s="8">
        <v>0.3</v>
      </c>
      <c r="E59" s="9">
        <v>3</v>
      </c>
      <c r="F59" s="9">
        <v>20</v>
      </c>
      <c r="G59" s="9">
        <v>95</v>
      </c>
    </row>
    <row r="60" spans="1:7" x14ac:dyDescent="0.25">
      <c r="A60" s="234"/>
      <c r="B60" s="17" t="s">
        <v>18</v>
      </c>
      <c r="C60" s="18">
        <v>500</v>
      </c>
      <c r="D60" s="20">
        <f>SUM(D55:D59)</f>
        <v>17.2</v>
      </c>
      <c r="E60" s="20">
        <f t="shared" ref="E60:G60" si="9">SUM(E55:E59)</f>
        <v>27.119999999999997</v>
      </c>
      <c r="F60" s="20">
        <f t="shared" si="9"/>
        <v>109.56</v>
      </c>
      <c r="G60" s="20">
        <f t="shared" si="9"/>
        <v>701</v>
      </c>
    </row>
    <row r="61" spans="1:7" x14ac:dyDescent="0.25">
      <c r="A61" s="258" t="s">
        <v>19</v>
      </c>
      <c r="B61" s="253"/>
      <c r="C61" s="259"/>
      <c r="D61" s="57"/>
      <c r="E61" s="57"/>
      <c r="F61" s="57"/>
      <c r="G61" s="57"/>
    </row>
    <row r="62" spans="1:7" x14ac:dyDescent="0.25">
      <c r="A62" s="229" t="s">
        <v>156</v>
      </c>
      <c r="B62" s="58" t="s">
        <v>50</v>
      </c>
      <c r="C62" s="59">
        <v>30</v>
      </c>
      <c r="D62" s="25">
        <v>3</v>
      </c>
      <c r="E62" s="25">
        <v>1</v>
      </c>
      <c r="F62" s="24">
        <v>3.5</v>
      </c>
      <c r="G62" s="25">
        <v>45</v>
      </c>
    </row>
    <row r="63" spans="1:7" x14ac:dyDescent="0.25">
      <c r="A63" s="231" t="s">
        <v>126</v>
      </c>
      <c r="B63" s="90" t="s">
        <v>51</v>
      </c>
      <c r="C63" s="143">
        <v>250</v>
      </c>
      <c r="D63" s="8">
        <v>2.5</v>
      </c>
      <c r="E63" s="8">
        <v>2.5</v>
      </c>
      <c r="F63" s="9">
        <v>21</v>
      </c>
      <c r="G63" s="9">
        <v>120</v>
      </c>
    </row>
    <row r="64" spans="1:7" x14ac:dyDescent="0.25">
      <c r="A64" s="222" t="s">
        <v>139</v>
      </c>
      <c r="B64" s="183" t="s">
        <v>52</v>
      </c>
      <c r="C64" s="34">
        <v>90</v>
      </c>
      <c r="D64" s="60">
        <v>6.3</v>
      </c>
      <c r="E64" s="61">
        <v>27</v>
      </c>
      <c r="F64" s="60">
        <v>0.9</v>
      </c>
      <c r="G64" s="61">
        <v>171</v>
      </c>
    </row>
    <row r="65" spans="1:7" x14ac:dyDescent="0.25">
      <c r="A65" s="223" t="s">
        <v>129</v>
      </c>
      <c r="B65" s="3" t="s">
        <v>14</v>
      </c>
      <c r="C65" s="75">
        <v>180</v>
      </c>
      <c r="D65" s="16">
        <v>13</v>
      </c>
      <c r="E65" s="16">
        <v>10</v>
      </c>
      <c r="F65" s="16">
        <v>49</v>
      </c>
      <c r="G65" s="16">
        <v>360</v>
      </c>
    </row>
    <row r="66" spans="1:7" x14ac:dyDescent="0.25">
      <c r="A66" s="223" t="s">
        <v>145</v>
      </c>
      <c r="B66" s="6" t="s">
        <v>37</v>
      </c>
      <c r="C66" s="75">
        <v>200</v>
      </c>
      <c r="D66" s="16">
        <v>0</v>
      </c>
      <c r="E66" s="15">
        <v>1.1100000000000001</v>
      </c>
      <c r="F66" s="15">
        <v>56.67</v>
      </c>
      <c r="G66" s="50">
        <v>233</v>
      </c>
    </row>
    <row r="67" spans="1:7" x14ac:dyDescent="0.25">
      <c r="A67" s="223"/>
      <c r="B67" s="3" t="s">
        <v>17</v>
      </c>
      <c r="C67" s="75">
        <v>40</v>
      </c>
      <c r="D67" s="8">
        <v>0.3</v>
      </c>
      <c r="E67" s="9">
        <v>3</v>
      </c>
      <c r="F67" s="9">
        <v>20</v>
      </c>
      <c r="G67" s="9">
        <v>95</v>
      </c>
    </row>
    <row r="68" spans="1:7" x14ac:dyDescent="0.25">
      <c r="A68" s="228" t="s">
        <v>132</v>
      </c>
      <c r="B68" s="3" t="s">
        <v>24</v>
      </c>
      <c r="C68" s="75">
        <v>20</v>
      </c>
      <c r="D68" s="76">
        <v>0.2</v>
      </c>
      <c r="E68" s="77">
        <v>1</v>
      </c>
      <c r="F68" s="77">
        <v>10</v>
      </c>
      <c r="G68" s="77">
        <v>45</v>
      </c>
    </row>
    <row r="69" spans="1:7" x14ac:dyDescent="0.25">
      <c r="A69" s="245"/>
      <c r="B69" s="43" t="s">
        <v>25</v>
      </c>
      <c r="C69" s="29">
        <f>SUM(C62:C68)</f>
        <v>810</v>
      </c>
      <c r="D69" s="95">
        <f>SUM(D62:D68)</f>
        <v>25.3</v>
      </c>
      <c r="E69" s="95">
        <f t="shared" ref="E69:G69" si="10">SUM(E62:E68)</f>
        <v>45.61</v>
      </c>
      <c r="F69" s="95">
        <f t="shared" si="10"/>
        <v>161.07</v>
      </c>
      <c r="G69" s="95">
        <f t="shared" si="10"/>
        <v>1069</v>
      </c>
    </row>
    <row r="70" spans="1:7" x14ac:dyDescent="0.25">
      <c r="A70" s="126"/>
      <c r="B70" s="31" t="s">
        <v>53</v>
      </c>
      <c r="C70" s="29">
        <f>C69+C60</f>
        <v>1310</v>
      </c>
      <c r="D70" s="32">
        <f>D69+D60</f>
        <v>42.5</v>
      </c>
      <c r="E70" s="32">
        <f t="shared" ref="E70:G70" si="11">E69+E60</f>
        <v>72.72999999999999</v>
      </c>
      <c r="F70" s="32">
        <f t="shared" si="11"/>
        <v>270.63</v>
      </c>
      <c r="G70" s="32">
        <f t="shared" si="11"/>
        <v>1770</v>
      </c>
    </row>
    <row r="71" spans="1:7" ht="15.75" customHeight="1" x14ac:dyDescent="0.25">
      <c r="A71" s="258" t="s">
        <v>108</v>
      </c>
      <c r="B71" s="253"/>
      <c r="C71" s="259"/>
      <c r="D71" s="48"/>
      <c r="E71" s="48"/>
      <c r="F71" s="48"/>
      <c r="G71" s="48"/>
    </row>
    <row r="72" spans="1:7" x14ac:dyDescent="0.25">
      <c r="A72" s="246" t="s">
        <v>155</v>
      </c>
      <c r="B72" s="62" t="s">
        <v>109</v>
      </c>
      <c r="C72" s="145">
        <v>50</v>
      </c>
      <c r="D72" s="5">
        <v>5.8</v>
      </c>
      <c r="E72" s="5">
        <v>6.4</v>
      </c>
      <c r="F72" s="8">
        <v>0.35</v>
      </c>
      <c r="G72" s="5">
        <v>79</v>
      </c>
    </row>
    <row r="73" spans="1:7" ht="15.75" customHeight="1" x14ac:dyDescent="0.25">
      <c r="A73" s="223" t="s">
        <v>134</v>
      </c>
      <c r="B73" s="22" t="s">
        <v>30</v>
      </c>
      <c r="C73" s="4">
        <v>10</v>
      </c>
      <c r="D73" s="14">
        <v>3</v>
      </c>
      <c r="E73" s="14">
        <v>2.2999999999999998</v>
      </c>
      <c r="F73" s="11">
        <v>0</v>
      </c>
      <c r="G73" s="11">
        <v>37</v>
      </c>
    </row>
    <row r="74" spans="1:7" x14ac:dyDescent="0.25">
      <c r="A74" s="223" t="s">
        <v>130</v>
      </c>
      <c r="B74" s="184" t="s">
        <v>56</v>
      </c>
      <c r="C74" s="4">
        <v>180</v>
      </c>
      <c r="D74" s="11">
        <v>12</v>
      </c>
      <c r="E74" s="14">
        <v>7.5</v>
      </c>
      <c r="F74" s="11">
        <v>49</v>
      </c>
      <c r="G74" s="11">
        <v>330</v>
      </c>
    </row>
    <row r="75" spans="1:7" x14ac:dyDescent="0.25">
      <c r="A75" s="223" t="s">
        <v>133</v>
      </c>
      <c r="B75" s="3" t="s">
        <v>43</v>
      </c>
      <c r="C75" s="4">
        <v>30</v>
      </c>
      <c r="D75" s="50">
        <v>0.05</v>
      </c>
      <c r="E75" s="16">
        <v>1</v>
      </c>
      <c r="F75" s="16">
        <v>2</v>
      </c>
      <c r="G75" s="16">
        <v>13</v>
      </c>
    </row>
    <row r="76" spans="1:7" x14ac:dyDescent="0.25">
      <c r="A76" s="230" t="s">
        <v>127</v>
      </c>
      <c r="B76" s="3" t="s">
        <v>31</v>
      </c>
      <c r="C76" s="84">
        <v>200</v>
      </c>
      <c r="D76" s="16">
        <v>0</v>
      </c>
      <c r="E76" s="15">
        <v>0.22</v>
      </c>
      <c r="F76" s="15">
        <v>15.56</v>
      </c>
      <c r="G76" s="16">
        <v>61</v>
      </c>
    </row>
    <row r="77" spans="1:7" x14ac:dyDescent="0.25">
      <c r="A77" s="223"/>
      <c r="B77" s="3" t="s">
        <v>17</v>
      </c>
      <c r="C77" s="75">
        <v>40</v>
      </c>
      <c r="D77" s="8">
        <v>0.3</v>
      </c>
      <c r="E77" s="9">
        <v>3</v>
      </c>
      <c r="F77" s="9">
        <v>20</v>
      </c>
      <c r="G77" s="9">
        <v>95</v>
      </c>
    </row>
    <row r="78" spans="1:7" x14ac:dyDescent="0.25">
      <c r="A78" s="223"/>
      <c r="B78" s="3" t="s">
        <v>32</v>
      </c>
      <c r="C78" s="4">
        <v>100</v>
      </c>
      <c r="D78" s="8">
        <v>0.4</v>
      </c>
      <c r="E78" s="8">
        <v>0.4</v>
      </c>
      <c r="F78" s="9">
        <v>10</v>
      </c>
      <c r="G78" s="9">
        <v>45</v>
      </c>
    </row>
    <row r="79" spans="1:7" x14ac:dyDescent="0.25">
      <c r="A79" s="137"/>
      <c r="B79" s="28" t="s">
        <v>18</v>
      </c>
      <c r="C79" s="29">
        <f>SUM(C72:C78)</f>
        <v>610</v>
      </c>
      <c r="D79" s="30">
        <f>SUM(D72:D78)</f>
        <v>21.55</v>
      </c>
      <c r="E79" s="30">
        <f t="shared" ref="E79:G79" si="12">SUM(E72:E78)</f>
        <v>20.819999999999997</v>
      </c>
      <c r="F79" s="30">
        <f t="shared" si="12"/>
        <v>96.91</v>
      </c>
      <c r="G79" s="95">
        <f t="shared" si="12"/>
        <v>660</v>
      </c>
    </row>
    <row r="80" spans="1:7" x14ac:dyDescent="0.25">
      <c r="A80" s="260" t="s">
        <v>19</v>
      </c>
      <c r="B80" s="261"/>
      <c r="C80" s="262"/>
      <c r="D80" s="49"/>
      <c r="E80" s="49"/>
      <c r="F80" s="49"/>
      <c r="G80" s="49"/>
    </row>
    <row r="81" spans="1:7" x14ac:dyDescent="0.25">
      <c r="A81" s="226" t="s">
        <v>143</v>
      </c>
      <c r="B81" s="148" t="s">
        <v>58</v>
      </c>
      <c r="C81" s="149">
        <v>30</v>
      </c>
      <c r="D81" s="150">
        <v>0.1</v>
      </c>
      <c r="E81" s="150">
        <v>1.8</v>
      </c>
      <c r="F81" s="150">
        <v>3</v>
      </c>
      <c r="G81" s="150">
        <v>23</v>
      </c>
    </row>
    <row r="82" spans="1:7" x14ac:dyDescent="0.25">
      <c r="A82" s="222" t="s">
        <v>161</v>
      </c>
      <c r="B82" s="6" t="s">
        <v>59</v>
      </c>
      <c r="C82" s="124">
        <v>250</v>
      </c>
      <c r="D82" s="9">
        <v>2</v>
      </c>
      <c r="E82" s="8">
        <v>2.5</v>
      </c>
      <c r="F82" s="9">
        <v>20</v>
      </c>
      <c r="G82" s="9">
        <v>110</v>
      </c>
    </row>
    <row r="83" spans="1:7" x14ac:dyDescent="0.25">
      <c r="A83" s="222" t="s">
        <v>131</v>
      </c>
      <c r="B83" s="82" t="s">
        <v>110</v>
      </c>
      <c r="C83" s="68" t="s">
        <v>13</v>
      </c>
      <c r="D83" s="69">
        <v>4.8</v>
      </c>
      <c r="E83" s="54">
        <v>9</v>
      </c>
      <c r="F83" s="69">
        <v>4.9000000000000004</v>
      </c>
      <c r="G83" s="54">
        <v>99</v>
      </c>
    </row>
    <row r="84" spans="1:7" x14ac:dyDescent="0.25">
      <c r="A84" s="223" t="s">
        <v>142</v>
      </c>
      <c r="B84" s="6" t="s">
        <v>61</v>
      </c>
      <c r="C84" s="151">
        <v>180</v>
      </c>
      <c r="D84" s="11">
        <v>31</v>
      </c>
      <c r="E84" s="11">
        <v>5</v>
      </c>
      <c r="F84" s="11">
        <v>36</v>
      </c>
      <c r="G84" s="11">
        <v>440</v>
      </c>
    </row>
    <row r="85" spans="1:7" x14ac:dyDescent="0.25">
      <c r="A85" s="223" t="s">
        <v>145</v>
      </c>
      <c r="B85" s="6" t="s">
        <v>23</v>
      </c>
      <c r="C85" s="75">
        <v>200</v>
      </c>
      <c r="D85" s="16">
        <v>0</v>
      </c>
      <c r="E85" s="15">
        <v>1.1100000000000001</v>
      </c>
      <c r="F85" s="15">
        <v>56.67</v>
      </c>
      <c r="G85" s="16">
        <v>233</v>
      </c>
    </row>
    <row r="86" spans="1:7" x14ac:dyDescent="0.25">
      <c r="A86" s="223"/>
      <c r="B86" s="3" t="s">
        <v>17</v>
      </c>
      <c r="C86" s="75">
        <v>40</v>
      </c>
      <c r="D86" s="8">
        <v>0.3</v>
      </c>
      <c r="E86" s="9">
        <v>3</v>
      </c>
      <c r="F86" s="9">
        <v>20</v>
      </c>
      <c r="G86" s="9">
        <v>95</v>
      </c>
    </row>
    <row r="87" spans="1:7" x14ac:dyDescent="0.25">
      <c r="A87" s="228" t="s">
        <v>132</v>
      </c>
      <c r="B87" s="3" t="s">
        <v>24</v>
      </c>
      <c r="C87" s="75">
        <v>20</v>
      </c>
      <c r="D87" s="76">
        <v>0.2</v>
      </c>
      <c r="E87" s="77">
        <v>1</v>
      </c>
      <c r="F87" s="77">
        <v>10</v>
      </c>
      <c r="G87" s="77">
        <v>45</v>
      </c>
    </row>
    <row r="88" spans="1:7" x14ac:dyDescent="0.25">
      <c r="A88" s="245"/>
      <c r="B88" s="43" t="s">
        <v>25</v>
      </c>
      <c r="C88" s="29">
        <v>810</v>
      </c>
      <c r="D88" s="44">
        <f>SUM(D81:D87)</f>
        <v>38.4</v>
      </c>
      <c r="E88" s="44">
        <f t="shared" ref="E88:G88" si="13">SUM(E81:E87)</f>
        <v>23.41</v>
      </c>
      <c r="F88" s="44">
        <f t="shared" si="13"/>
        <v>150.57</v>
      </c>
      <c r="G88" s="44">
        <f t="shared" si="13"/>
        <v>1045</v>
      </c>
    </row>
    <row r="89" spans="1:7" x14ac:dyDescent="0.25">
      <c r="A89" s="152"/>
      <c r="B89" s="31" t="s">
        <v>62</v>
      </c>
      <c r="C89" s="29">
        <f>C88+C79</f>
        <v>1420</v>
      </c>
      <c r="D89" s="33">
        <f>D88+D79</f>
        <v>59.95</v>
      </c>
      <c r="E89" s="33">
        <f t="shared" ref="E89:G89" si="14">E88+E79</f>
        <v>44.23</v>
      </c>
      <c r="F89" s="33">
        <f t="shared" si="14"/>
        <v>247.48</v>
      </c>
      <c r="G89" s="33">
        <f t="shared" si="14"/>
        <v>1705</v>
      </c>
    </row>
    <row r="90" spans="1:7" ht="15.75" customHeight="1" x14ac:dyDescent="0.25">
      <c r="A90" s="258" t="s">
        <v>100</v>
      </c>
      <c r="B90" s="253"/>
      <c r="C90" s="259"/>
      <c r="D90" s="21"/>
      <c r="E90" s="71"/>
      <c r="F90" s="71"/>
      <c r="G90" s="21"/>
    </row>
    <row r="91" spans="1:7" x14ac:dyDescent="0.25">
      <c r="A91" s="223" t="s">
        <v>160</v>
      </c>
      <c r="B91" s="184" t="s">
        <v>64</v>
      </c>
      <c r="C91" s="154">
        <v>80</v>
      </c>
      <c r="D91" s="73">
        <v>1.6</v>
      </c>
      <c r="E91" s="73">
        <v>24.4</v>
      </c>
      <c r="F91" s="73">
        <v>0.4</v>
      </c>
      <c r="G91" s="74">
        <v>115</v>
      </c>
    </row>
    <row r="92" spans="1:7" x14ac:dyDescent="0.25">
      <c r="A92" s="223"/>
      <c r="B92" s="22" t="s">
        <v>65</v>
      </c>
      <c r="C92" s="4">
        <v>30</v>
      </c>
      <c r="D92" s="9">
        <v>2.7</v>
      </c>
      <c r="E92" s="8">
        <v>0.6</v>
      </c>
      <c r="F92" s="9">
        <v>2.2999999999999998</v>
      </c>
      <c r="G92" s="9">
        <v>36</v>
      </c>
    </row>
    <row r="93" spans="1:7" x14ac:dyDescent="0.25">
      <c r="A93" s="230" t="s">
        <v>127</v>
      </c>
      <c r="B93" s="12" t="s">
        <v>31</v>
      </c>
      <c r="C93" s="84">
        <v>200</v>
      </c>
      <c r="D93" s="16">
        <v>0</v>
      </c>
      <c r="E93" s="15">
        <v>0.22</v>
      </c>
      <c r="F93" s="15">
        <v>15.56</v>
      </c>
      <c r="G93" s="16">
        <v>61</v>
      </c>
    </row>
    <row r="94" spans="1:7" x14ac:dyDescent="0.25">
      <c r="A94" s="223" t="s">
        <v>123</v>
      </c>
      <c r="B94" s="184" t="s">
        <v>66</v>
      </c>
      <c r="C94" s="53">
        <v>180</v>
      </c>
      <c r="D94" s="60">
        <v>5.5</v>
      </c>
      <c r="E94" s="60">
        <v>6.5</v>
      </c>
      <c r="F94" s="60">
        <v>45</v>
      </c>
      <c r="G94" s="61">
        <v>250</v>
      </c>
    </row>
    <row r="95" spans="1:7" x14ac:dyDescent="0.25">
      <c r="A95" s="223"/>
      <c r="B95" s="3" t="s">
        <v>17</v>
      </c>
      <c r="C95" s="75">
        <v>40</v>
      </c>
      <c r="D95" s="8">
        <v>0.3</v>
      </c>
      <c r="E95" s="9">
        <v>3</v>
      </c>
      <c r="F95" s="9">
        <v>20</v>
      </c>
      <c r="G95" s="9">
        <v>95</v>
      </c>
    </row>
    <row r="96" spans="1:7" x14ac:dyDescent="0.25">
      <c r="A96" s="223"/>
      <c r="B96" s="3" t="s">
        <v>32</v>
      </c>
      <c r="C96" s="4">
        <v>100</v>
      </c>
      <c r="D96" s="8">
        <v>0.4</v>
      </c>
      <c r="E96" s="8">
        <v>0.4</v>
      </c>
      <c r="F96" s="9">
        <v>10</v>
      </c>
      <c r="G96" s="9">
        <v>45</v>
      </c>
    </row>
    <row r="97" spans="1:7" x14ac:dyDescent="0.25">
      <c r="A97" s="247"/>
      <c r="B97" s="28" t="s">
        <v>18</v>
      </c>
      <c r="C97" s="29">
        <f>SUM(C91:C96)</f>
        <v>630</v>
      </c>
      <c r="D97" s="30">
        <f>SUM(D91:D96)</f>
        <v>10.500000000000002</v>
      </c>
      <c r="E97" s="30">
        <f t="shared" ref="E97:G97" si="15">SUM(E91:E96)</f>
        <v>35.119999999999997</v>
      </c>
      <c r="F97" s="30">
        <f t="shared" si="15"/>
        <v>93.26</v>
      </c>
      <c r="G97" s="95">
        <f t="shared" si="15"/>
        <v>602</v>
      </c>
    </row>
    <row r="98" spans="1:7" x14ac:dyDescent="0.25">
      <c r="A98" s="258" t="s">
        <v>19</v>
      </c>
      <c r="B98" s="253"/>
      <c r="C98" s="259"/>
      <c r="D98" s="21"/>
      <c r="E98" s="21"/>
      <c r="F98" s="21"/>
      <c r="G98" s="21"/>
    </row>
    <row r="99" spans="1:7" x14ac:dyDescent="0.25">
      <c r="A99" s="228" t="s">
        <v>159</v>
      </c>
      <c r="B99" s="3" t="s">
        <v>112</v>
      </c>
      <c r="C99" s="4">
        <v>30</v>
      </c>
      <c r="D99" s="14">
        <v>7.2</v>
      </c>
      <c r="E99" s="14">
        <v>0.9</v>
      </c>
      <c r="F99" s="14">
        <v>5.7</v>
      </c>
      <c r="G99" s="11">
        <v>90</v>
      </c>
    </row>
    <row r="100" spans="1:7" x14ac:dyDescent="0.25">
      <c r="A100" s="222" t="s">
        <v>158</v>
      </c>
      <c r="B100" s="6" t="s">
        <v>113</v>
      </c>
      <c r="C100" s="124">
        <v>250</v>
      </c>
      <c r="D100" s="14">
        <v>2.5</v>
      </c>
      <c r="E100" s="14">
        <v>2.5</v>
      </c>
      <c r="F100" s="11">
        <v>21</v>
      </c>
      <c r="G100" s="11">
        <v>120</v>
      </c>
    </row>
    <row r="101" spans="1:7" x14ac:dyDescent="0.25">
      <c r="A101" s="222" t="s">
        <v>140</v>
      </c>
      <c r="B101" s="6" t="s">
        <v>114</v>
      </c>
      <c r="C101" s="23">
        <v>90</v>
      </c>
      <c r="D101" s="76">
        <v>4.5</v>
      </c>
      <c r="E101" s="77">
        <v>16</v>
      </c>
      <c r="F101" s="77">
        <v>15</v>
      </c>
      <c r="G101" s="77">
        <v>170</v>
      </c>
    </row>
    <row r="102" spans="1:7" x14ac:dyDescent="0.25">
      <c r="A102" s="223" t="s">
        <v>138</v>
      </c>
      <c r="B102" s="3" t="s">
        <v>70</v>
      </c>
      <c r="C102" s="75">
        <v>180</v>
      </c>
      <c r="D102" s="14">
        <v>2.5</v>
      </c>
      <c r="E102" s="11">
        <v>4</v>
      </c>
      <c r="F102" s="11">
        <v>47</v>
      </c>
      <c r="G102" s="11">
        <v>230</v>
      </c>
    </row>
    <row r="103" spans="1:7" x14ac:dyDescent="0.25">
      <c r="A103" s="223" t="s">
        <v>145</v>
      </c>
      <c r="B103" s="3" t="s">
        <v>37</v>
      </c>
      <c r="C103" s="75">
        <v>200</v>
      </c>
      <c r="D103" s="16">
        <v>0</v>
      </c>
      <c r="E103" s="15">
        <v>1.1100000000000001</v>
      </c>
      <c r="F103" s="15">
        <v>56.67</v>
      </c>
      <c r="G103" s="16">
        <v>233</v>
      </c>
    </row>
    <row r="104" spans="1:7" x14ac:dyDescent="0.25">
      <c r="A104" s="223"/>
      <c r="B104" s="3" t="s">
        <v>17</v>
      </c>
      <c r="C104" s="75">
        <v>40</v>
      </c>
      <c r="D104" s="8">
        <v>0.3</v>
      </c>
      <c r="E104" s="9">
        <v>3</v>
      </c>
      <c r="F104" s="9">
        <v>20</v>
      </c>
      <c r="G104" s="9">
        <v>95</v>
      </c>
    </row>
    <row r="105" spans="1:7" x14ac:dyDescent="0.25">
      <c r="A105" s="223" t="s">
        <v>132</v>
      </c>
      <c r="B105" s="3" t="s">
        <v>24</v>
      </c>
      <c r="C105" s="75">
        <v>20</v>
      </c>
      <c r="D105" s="76">
        <v>0.2</v>
      </c>
      <c r="E105" s="77">
        <v>1</v>
      </c>
      <c r="F105" s="77">
        <v>10</v>
      </c>
      <c r="G105" s="77">
        <v>45</v>
      </c>
    </row>
    <row r="106" spans="1:7" x14ac:dyDescent="0.25">
      <c r="A106" s="237"/>
      <c r="B106" s="78" t="s">
        <v>25</v>
      </c>
      <c r="C106" s="29">
        <f>SUM(C99:C105)</f>
        <v>810</v>
      </c>
      <c r="D106" s="155">
        <f>SUM(D99:D105)</f>
        <v>17.2</v>
      </c>
      <c r="E106" s="155">
        <f t="shared" ref="E106:G106" si="16">SUM(E99:E105)</f>
        <v>28.509999999999998</v>
      </c>
      <c r="F106" s="155">
        <f t="shared" si="16"/>
        <v>175.37</v>
      </c>
      <c r="G106" s="155">
        <f t="shared" si="16"/>
        <v>983</v>
      </c>
    </row>
    <row r="107" spans="1:7" ht="16.5" thickBot="1" x14ac:dyDescent="0.3">
      <c r="A107" s="156"/>
      <c r="B107" s="79" t="s">
        <v>71</v>
      </c>
      <c r="C107" s="80">
        <f>C106+C97</f>
        <v>1440</v>
      </c>
      <c r="D107" s="33">
        <f>D106+D97</f>
        <v>27.700000000000003</v>
      </c>
      <c r="E107" s="33">
        <f t="shared" ref="E107:G107" si="17">E106+E97</f>
        <v>63.629999999999995</v>
      </c>
      <c r="F107" s="33">
        <f t="shared" si="17"/>
        <v>268.63</v>
      </c>
      <c r="G107" s="33">
        <f t="shared" si="17"/>
        <v>1585</v>
      </c>
    </row>
    <row r="108" spans="1:7" ht="16.5" customHeight="1" x14ac:dyDescent="0.25">
      <c r="A108" s="258" t="s">
        <v>115</v>
      </c>
      <c r="B108" s="253"/>
      <c r="C108" s="259"/>
      <c r="D108" s="81"/>
      <c r="E108" s="81"/>
      <c r="F108" s="81"/>
      <c r="G108" s="81"/>
    </row>
    <row r="109" spans="1:7" ht="15.75" customHeight="1" x14ac:dyDescent="0.25">
      <c r="A109" s="223" t="s">
        <v>143</v>
      </c>
      <c r="B109" s="3" t="s">
        <v>58</v>
      </c>
      <c r="C109" s="4">
        <v>30</v>
      </c>
      <c r="D109" s="5">
        <v>0.1</v>
      </c>
      <c r="E109" s="5">
        <v>1.8</v>
      </c>
      <c r="F109" s="5">
        <v>3</v>
      </c>
      <c r="G109" s="5">
        <v>23</v>
      </c>
    </row>
    <row r="110" spans="1:7" ht="31.5" x14ac:dyDescent="0.25">
      <c r="A110" s="222" t="s">
        <v>131</v>
      </c>
      <c r="B110" s="82" t="s">
        <v>73</v>
      </c>
      <c r="C110" s="68" t="s">
        <v>13</v>
      </c>
      <c r="D110" s="69">
        <v>4.8</v>
      </c>
      <c r="E110" s="54">
        <v>9</v>
      </c>
      <c r="F110" s="69">
        <v>4.9000000000000004</v>
      </c>
      <c r="G110" s="54">
        <v>99</v>
      </c>
    </row>
    <row r="111" spans="1:7" x14ac:dyDescent="0.25">
      <c r="A111" s="227" t="s">
        <v>130</v>
      </c>
      <c r="B111" s="183" t="s">
        <v>56</v>
      </c>
      <c r="C111" s="83">
        <v>180</v>
      </c>
      <c r="D111" s="11">
        <v>12</v>
      </c>
      <c r="E111" s="14">
        <v>7.5</v>
      </c>
      <c r="F111" s="11">
        <v>49</v>
      </c>
      <c r="G111" s="11">
        <v>330</v>
      </c>
    </row>
    <row r="112" spans="1:7" x14ac:dyDescent="0.25">
      <c r="A112" s="233" t="s">
        <v>128</v>
      </c>
      <c r="B112" s="12" t="s">
        <v>15</v>
      </c>
      <c r="C112" s="84">
        <v>207</v>
      </c>
      <c r="D112" s="16">
        <v>0</v>
      </c>
      <c r="E112" s="15">
        <v>0.22</v>
      </c>
      <c r="F112" s="15">
        <v>15.56</v>
      </c>
      <c r="G112" s="16">
        <v>61</v>
      </c>
    </row>
    <row r="113" spans="1:7" x14ac:dyDescent="0.25">
      <c r="A113" s="223"/>
      <c r="B113" s="3" t="s">
        <v>17</v>
      </c>
      <c r="C113" s="4">
        <v>40</v>
      </c>
      <c r="D113" s="15">
        <v>0.3</v>
      </c>
      <c r="E113" s="16">
        <v>3</v>
      </c>
      <c r="F113" s="16">
        <v>20</v>
      </c>
      <c r="G113" s="16">
        <v>95</v>
      </c>
    </row>
    <row r="114" spans="1:7" x14ac:dyDescent="0.25">
      <c r="A114" s="228" t="s">
        <v>132</v>
      </c>
      <c r="B114" s="3" t="s">
        <v>24</v>
      </c>
      <c r="C114" s="4">
        <v>20</v>
      </c>
      <c r="D114" s="8">
        <v>0.2</v>
      </c>
      <c r="E114" s="9">
        <v>1</v>
      </c>
      <c r="F114" s="9">
        <v>10</v>
      </c>
      <c r="G114" s="9">
        <v>45</v>
      </c>
    </row>
    <row r="115" spans="1:7" x14ac:dyDescent="0.25">
      <c r="A115" s="42"/>
      <c r="B115" s="43" t="s">
        <v>74</v>
      </c>
      <c r="C115" s="29">
        <v>567</v>
      </c>
      <c r="D115" s="30">
        <f>SUM(D109:D114)</f>
        <v>17.399999999999999</v>
      </c>
      <c r="E115" s="30">
        <f t="shared" ref="E115:G115" si="18">SUM(E109:E114)</f>
        <v>22.52</v>
      </c>
      <c r="F115" s="30">
        <f t="shared" si="18"/>
        <v>102.46</v>
      </c>
      <c r="G115" s="95">
        <f t="shared" si="18"/>
        <v>653</v>
      </c>
    </row>
    <row r="116" spans="1:7" ht="15.75" customHeight="1" x14ac:dyDescent="0.25">
      <c r="A116" s="258" t="s">
        <v>19</v>
      </c>
      <c r="B116" s="253"/>
      <c r="C116" s="259"/>
      <c r="D116" s="21"/>
      <c r="E116" s="21"/>
      <c r="F116" s="21"/>
      <c r="G116" s="21"/>
    </row>
    <row r="117" spans="1:7" x14ac:dyDescent="0.25">
      <c r="A117" s="248"/>
      <c r="B117" s="184" t="s">
        <v>76</v>
      </c>
      <c r="C117" s="53">
        <v>30</v>
      </c>
      <c r="D117" s="9">
        <v>2.7</v>
      </c>
      <c r="E117" s="8">
        <v>0.6</v>
      </c>
      <c r="F117" s="9">
        <v>2.2999999999999998</v>
      </c>
      <c r="G117" s="9">
        <v>36</v>
      </c>
    </row>
    <row r="118" spans="1:7" x14ac:dyDescent="0.25">
      <c r="A118" s="228" t="s">
        <v>144</v>
      </c>
      <c r="B118" s="3" t="s">
        <v>77</v>
      </c>
      <c r="C118" s="4">
        <v>250</v>
      </c>
      <c r="D118" s="76">
        <v>3.8</v>
      </c>
      <c r="E118" s="76">
        <v>1.9</v>
      </c>
      <c r="F118" s="76">
        <v>11.3</v>
      </c>
      <c r="G118" s="77">
        <v>88</v>
      </c>
    </row>
    <row r="119" spans="1:7" x14ac:dyDescent="0.25">
      <c r="A119" s="238" t="s">
        <v>149</v>
      </c>
      <c r="B119" s="6" t="s">
        <v>78</v>
      </c>
      <c r="C119" s="124">
        <v>250</v>
      </c>
      <c r="D119" s="8">
        <v>18.329999999999998</v>
      </c>
      <c r="E119" s="8">
        <v>24.2</v>
      </c>
      <c r="F119" s="8">
        <v>24.2</v>
      </c>
      <c r="G119" s="9">
        <v>358</v>
      </c>
    </row>
    <row r="120" spans="1:7" x14ac:dyDescent="0.25">
      <c r="A120" s="222" t="s">
        <v>145</v>
      </c>
      <c r="B120" s="3" t="s">
        <v>23</v>
      </c>
      <c r="C120" s="75">
        <v>200</v>
      </c>
      <c r="D120" s="16">
        <v>0</v>
      </c>
      <c r="E120" s="15">
        <v>1.1100000000000001</v>
      </c>
      <c r="F120" s="15">
        <v>56.67</v>
      </c>
      <c r="G120" s="16">
        <v>233</v>
      </c>
    </row>
    <row r="121" spans="1:7" x14ac:dyDescent="0.25">
      <c r="A121" s="223"/>
      <c r="B121" s="3" t="s">
        <v>17</v>
      </c>
      <c r="C121" s="75">
        <v>40</v>
      </c>
      <c r="D121" s="8">
        <v>0.3</v>
      </c>
      <c r="E121" s="9">
        <v>3</v>
      </c>
      <c r="F121" s="9">
        <v>20</v>
      </c>
      <c r="G121" s="9">
        <v>95</v>
      </c>
    </row>
    <row r="122" spans="1:7" x14ac:dyDescent="0.25">
      <c r="A122" s="223" t="s">
        <v>132</v>
      </c>
      <c r="B122" s="3" t="s">
        <v>24</v>
      </c>
      <c r="C122" s="75">
        <v>20</v>
      </c>
      <c r="D122" s="76">
        <v>0.2</v>
      </c>
      <c r="E122" s="77">
        <v>1</v>
      </c>
      <c r="F122" s="77">
        <v>10</v>
      </c>
      <c r="G122" s="77">
        <v>45</v>
      </c>
    </row>
    <row r="123" spans="1:7" x14ac:dyDescent="0.25">
      <c r="A123" s="249"/>
      <c r="B123" s="28" t="s">
        <v>25</v>
      </c>
      <c r="C123" s="29">
        <f>SUM(C117:C122)</f>
        <v>790</v>
      </c>
      <c r="D123" s="44">
        <f>SUM(D117:D122)</f>
        <v>25.33</v>
      </c>
      <c r="E123" s="44">
        <f t="shared" ref="E123:G123" si="19">SUM(E117:E122)</f>
        <v>31.81</v>
      </c>
      <c r="F123" s="44">
        <f t="shared" si="19"/>
        <v>124.47</v>
      </c>
      <c r="G123" s="44">
        <f t="shared" si="19"/>
        <v>855</v>
      </c>
    </row>
    <row r="124" spans="1:7" x14ac:dyDescent="0.25">
      <c r="A124" s="152"/>
      <c r="B124" s="31" t="s">
        <v>79</v>
      </c>
      <c r="C124" s="29">
        <f>C123+C115</f>
        <v>1357</v>
      </c>
      <c r="D124" s="32">
        <f>D123+D115</f>
        <v>42.73</v>
      </c>
      <c r="E124" s="32">
        <f t="shared" ref="E124:G124" si="20">E123+E115</f>
        <v>54.33</v>
      </c>
      <c r="F124" s="32">
        <f t="shared" si="20"/>
        <v>226.93</v>
      </c>
      <c r="G124" s="33">
        <f t="shared" si="20"/>
        <v>1508</v>
      </c>
    </row>
    <row r="125" spans="1:7" ht="15.75" customHeight="1" x14ac:dyDescent="0.25">
      <c r="A125" s="258" t="s">
        <v>117</v>
      </c>
      <c r="B125" s="253"/>
      <c r="C125" s="259"/>
      <c r="D125" s="81"/>
      <c r="E125" s="81"/>
      <c r="F125" s="81"/>
      <c r="G125" s="81"/>
    </row>
    <row r="126" spans="1:7" ht="15.75" customHeight="1" x14ac:dyDescent="0.25">
      <c r="A126" s="223">
        <v>177</v>
      </c>
      <c r="B126" s="22" t="s">
        <v>81</v>
      </c>
      <c r="C126" s="75">
        <v>160</v>
      </c>
      <c r="D126" s="8">
        <v>3.4</v>
      </c>
      <c r="E126" s="8">
        <v>4.8</v>
      </c>
      <c r="F126" s="8">
        <v>38.700000000000003</v>
      </c>
      <c r="G126" s="9">
        <v>203</v>
      </c>
    </row>
    <row r="127" spans="1:7" x14ac:dyDescent="0.25">
      <c r="A127" s="243" t="s">
        <v>134</v>
      </c>
      <c r="B127" s="86" t="s">
        <v>30</v>
      </c>
      <c r="C127" s="35">
        <v>15</v>
      </c>
      <c r="D127" s="69">
        <v>4.5</v>
      </c>
      <c r="E127" s="69">
        <v>3.5</v>
      </c>
      <c r="F127" s="54">
        <v>0</v>
      </c>
      <c r="G127" s="54">
        <v>55</v>
      </c>
    </row>
    <row r="128" spans="1:7" x14ac:dyDescent="0.25">
      <c r="A128" s="224"/>
      <c r="B128" s="87" t="s">
        <v>16</v>
      </c>
      <c r="C128" s="37">
        <v>40</v>
      </c>
      <c r="D128" s="14">
        <v>5.5</v>
      </c>
      <c r="E128" s="11">
        <v>3</v>
      </c>
      <c r="F128" s="11">
        <v>23</v>
      </c>
      <c r="G128" s="11">
        <v>150</v>
      </c>
    </row>
    <row r="129" spans="1:7" x14ac:dyDescent="0.25">
      <c r="A129" s="230" t="s">
        <v>128</v>
      </c>
      <c r="B129" s="12" t="s">
        <v>15</v>
      </c>
      <c r="C129" s="13">
        <v>187</v>
      </c>
      <c r="D129" s="9">
        <v>0</v>
      </c>
      <c r="E129" s="8">
        <v>0.2</v>
      </c>
      <c r="F129" s="9">
        <v>14</v>
      </c>
      <c r="G129" s="9">
        <v>55</v>
      </c>
    </row>
    <row r="130" spans="1:7" x14ac:dyDescent="0.25">
      <c r="A130" s="223"/>
      <c r="B130" s="3" t="s">
        <v>17</v>
      </c>
      <c r="C130" s="13">
        <v>40</v>
      </c>
      <c r="D130" s="15">
        <v>0.3</v>
      </c>
      <c r="E130" s="16">
        <v>3</v>
      </c>
      <c r="F130" s="16">
        <v>20</v>
      </c>
      <c r="G130" s="16">
        <v>95</v>
      </c>
    </row>
    <row r="131" spans="1:7" x14ac:dyDescent="0.25">
      <c r="A131" s="250"/>
      <c r="B131" s="28" t="s">
        <v>18</v>
      </c>
      <c r="C131" s="29">
        <f>SUM(C126:C130)</f>
        <v>442</v>
      </c>
      <c r="D131" s="30">
        <f>SUM(D126:D130)</f>
        <v>13.700000000000001</v>
      </c>
      <c r="E131" s="30">
        <f t="shared" ref="E131:G131" si="21">SUM(E126:E130)</f>
        <v>14.5</v>
      </c>
      <c r="F131" s="30">
        <f t="shared" si="21"/>
        <v>95.7</v>
      </c>
      <c r="G131" s="95">
        <f t="shared" si="21"/>
        <v>558</v>
      </c>
    </row>
    <row r="132" spans="1:7" x14ac:dyDescent="0.25">
      <c r="A132" s="258" t="s">
        <v>19</v>
      </c>
      <c r="B132" s="253"/>
      <c r="C132" s="259"/>
      <c r="D132" s="57"/>
      <c r="E132" s="57"/>
      <c r="F132" s="57"/>
      <c r="G132" s="57"/>
    </row>
    <row r="133" spans="1:7" x14ac:dyDescent="0.25">
      <c r="A133" s="229">
        <v>13</v>
      </c>
      <c r="B133" s="58" t="s">
        <v>82</v>
      </c>
      <c r="C133" s="144">
        <v>30</v>
      </c>
      <c r="D133" s="14">
        <v>3.1</v>
      </c>
      <c r="E133" s="14">
        <v>0.5</v>
      </c>
      <c r="F133" s="14">
        <v>1.4</v>
      </c>
      <c r="G133" s="11">
        <v>35</v>
      </c>
    </row>
    <row r="134" spans="1:7" x14ac:dyDescent="0.25">
      <c r="A134" s="222" t="s">
        <v>126</v>
      </c>
      <c r="B134" s="6" t="s">
        <v>83</v>
      </c>
      <c r="C134" s="124">
        <v>250</v>
      </c>
      <c r="D134" s="16">
        <v>1</v>
      </c>
      <c r="E134" s="16">
        <v>10</v>
      </c>
      <c r="F134" s="16">
        <v>36</v>
      </c>
      <c r="G134" s="16">
        <v>190</v>
      </c>
    </row>
    <row r="135" spans="1:7" x14ac:dyDescent="0.25">
      <c r="A135" s="252" t="s">
        <v>138</v>
      </c>
      <c r="B135" s="6" t="s">
        <v>45</v>
      </c>
      <c r="C135" s="23">
        <v>250</v>
      </c>
      <c r="D135" s="9">
        <v>5</v>
      </c>
      <c r="E135" s="9">
        <v>24</v>
      </c>
      <c r="F135" s="9">
        <v>38</v>
      </c>
      <c r="G135" s="9">
        <v>290</v>
      </c>
    </row>
    <row r="136" spans="1:7" x14ac:dyDescent="0.25">
      <c r="A136" s="222" t="s">
        <v>145</v>
      </c>
      <c r="B136" s="3" t="s">
        <v>23</v>
      </c>
      <c r="C136" s="75">
        <v>200</v>
      </c>
      <c r="D136" s="16">
        <v>0</v>
      </c>
      <c r="E136" s="15">
        <v>1.1100000000000001</v>
      </c>
      <c r="F136" s="15">
        <v>56.67</v>
      </c>
      <c r="G136" s="16">
        <v>233</v>
      </c>
    </row>
    <row r="137" spans="1:7" x14ac:dyDescent="0.25">
      <c r="A137" s="223"/>
      <c r="B137" s="3" t="s">
        <v>17</v>
      </c>
      <c r="C137" s="75">
        <v>40</v>
      </c>
      <c r="D137" s="8">
        <v>0.3</v>
      </c>
      <c r="E137" s="9">
        <v>3</v>
      </c>
      <c r="F137" s="9">
        <v>20</v>
      </c>
      <c r="G137" s="9">
        <v>95</v>
      </c>
    </row>
    <row r="138" spans="1:7" x14ac:dyDescent="0.25">
      <c r="A138" s="223" t="s">
        <v>132</v>
      </c>
      <c r="B138" s="3" t="s">
        <v>24</v>
      </c>
      <c r="C138" s="75">
        <v>20</v>
      </c>
      <c r="D138" s="76">
        <v>0.2</v>
      </c>
      <c r="E138" s="77">
        <v>1</v>
      </c>
      <c r="F138" s="77">
        <v>10</v>
      </c>
      <c r="G138" s="77">
        <v>45</v>
      </c>
    </row>
    <row r="139" spans="1:7" x14ac:dyDescent="0.25">
      <c r="A139" s="152"/>
      <c r="B139" s="28" t="s">
        <v>25</v>
      </c>
      <c r="C139" s="29">
        <f>SUM(C133:C138)</f>
        <v>790</v>
      </c>
      <c r="D139" s="95">
        <f>SUM(D133:D138)</f>
        <v>9.6</v>
      </c>
      <c r="E139" s="95">
        <f t="shared" ref="E139:G139" si="22">SUM(E133:E138)</f>
        <v>39.61</v>
      </c>
      <c r="F139" s="95">
        <f t="shared" si="22"/>
        <v>162.07</v>
      </c>
      <c r="G139" s="95">
        <f t="shared" si="22"/>
        <v>888</v>
      </c>
    </row>
    <row r="140" spans="1:7" x14ac:dyDescent="0.25">
      <c r="A140" s="152"/>
      <c r="B140" s="31" t="s">
        <v>84</v>
      </c>
      <c r="C140" s="29">
        <f>C139+C131</f>
        <v>1232</v>
      </c>
      <c r="D140" s="32">
        <f>D139+D131</f>
        <v>23.3</v>
      </c>
      <c r="E140" s="32">
        <f t="shared" ref="E140:G140" si="23">E139+E131</f>
        <v>54.11</v>
      </c>
      <c r="F140" s="32">
        <f t="shared" si="23"/>
        <v>257.77</v>
      </c>
      <c r="G140" s="33">
        <f t="shared" si="23"/>
        <v>1446</v>
      </c>
    </row>
    <row r="141" spans="1:7" ht="15.75" customHeight="1" x14ac:dyDescent="0.25">
      <c r="A141" s="258" t="s">
        <v>47</v>
      </c>
      <c r="B141" s="253"/>
      <c r="C141" s="259"/>
      <c r="D141" s="21"/>
      <c r="E141" s="21"/>
      <c r="F141" s="21"/>
      <c r="G141" s="21"/>
    </row>
    <row r="142" spans="1:7" x14ac:dyDescent="0.25">
      <c r="A142" s="223"/>
      <c r="B142" s="22" t="s">
        <v>40</v>
      </c>
      <c r="C142" s="4" t="s">
        <v>41</v>
      </c>
      <c r="D142" s="5">
        <v>11</v>
      </c>
      <c r="E142" s="5">
        <v>4.5</v>
      </c>
      <c r="F142" s="5">
        <v>30.7</v>
      </c>
      <c r="G142" s="5">
        <v>235</v>
      </c>
    </row>
    <row r="143" spans="1:7" x14ac:dyDescent="0.25">
      <c r="A143" s="230" t="s">
        <v>127</v>
      </c>
      <c r="B143" s="12" t="s">
        <v>31</v>
      </c>
      <c r="C143" s="13">
        <v>180</v>
      </c>
      <c r="D143" s="9">
        <v>0</v>
      </c>
      <c r="E143" s="8">
        <v>0.2</v>
      </c>
      <c r="F143" s="9">
        <v>14</v>
      </c>
      <c r="G143" s="9">
        <v>55</v>
      </c>
    </row>
    <row r="144" spans="1:7" ht="15.75" customHeight="1" x14ac:dyDescent="0.25">
      <c r="A144" s="223"/>
      <c r="B144" s="3" t="s">
        <v>16</v>
      </c>
      <c r="C144" s="4">
        <v>40</v>
      </c>
      <c r="D144" s="14">
        <v>5.5</v>
      </c>
      <c r="E144" s="11">
        <v>3</v>
      </c>
      <c r="F144" s="11">
        <v>23</v>
      </c>
      <c r="G144" s="11">
        <v>150</v>
      </c>
    </row>
    <row r="145" spans="1:7" x14ac:dyDescent="0.25">
      <c r="A145" s="225"/>
      <c r="B145" s="3" t="s">
        <v>17</v>
      </c>
      <c r="C145" s="13">
        <v>40</v>
      </c>
      <c r="D145" s="15">
        <v>0.3</v>
      </c>
      <c r="E145" s="16">
        <v>3</v>
      </c>
      <c r="F145" s="16">
        <v>20</v>
      </c>
      <c r="G145" s="16">
        <v>95</v>
      </c>
    </row>
    <row r="146" spans="1:7" x14ac:dyDescent="0.25">
      <c r="A146" s="250"/>
      <c r="B146" s="17" t="s">
        <v>18</v>
      </c>
      <c r="C146" s="18">
        <v>400</v>
      </c>
      <c r="D146" s="19">
        <f>SUM(D142:D145)</f>
        <v>16.8</v>
      </c>
      <c r="E146" s="19">
        <f t="shared" ref="E146:G146" si="24">SUM(E142:E145)</f>
        <v>10.7</v>
      </c>
      <c r="F146" s="19">
        <f t="shared" si="24"/>
        <v>87.7</v>
      </c>
      <c r="G146" s="20">
        <f t="shared" si="24"/>
        <v>535</v>
      </c>
    </row>
    <row r="147" spans="1:7" x14ac:dyDescent="0.25">
      <c r="A147" s="258" t="s">
        <v>19</v>
      </c>
      <c r="B147" s="253"/>
      <c r="C147" s="259"/>
      <c r="D147" s="21"/>
      <c r="E147" s="89"/>
      <c r="F147" s="21"/>
      <c r="G147" s="21"/>
    </row>
    <row r="148" spans="1:7" x14ac:dyDescent="0.25">
      <c r="A148" s="223" t="s">
        <v>146</v>
      </c>
      <c r="B148" s="3" t="s">
        <v>86</v>
      </c>
      <c r="C148" s="4">
        <v>30</v>
      </c>
      <c r="D148" s="76">
        <v>3.5</v>
      </c>
      <c r="E148" s="77">
        <v>1</v>
      </c>
      <c r="F148" s="76">
        <v>5.5</v>
      </c>
      <c r="G148" s="77">
        <v>55</v>
      </c>
    </row>
    <row r="149" spans="1:7" x14ac:dyDescent="0.25">
      <c r="A149" s="231" t="s">
        <v>126</v>
      </c>
      <c r="B149" s="90" t="s">
        <v>51</v>
      </c>
      <c r="C149" s="91">
        <v>200</v>
      </c>
      <c r="D149" s="5">
        <v>2</v>
      </c>
      <c r="E149" s="5">
        <v>2</v>
      </c>
      <c r="F149" s="5">
        <v>17</v>
      </c>
      <c r="G149" s="5">
        <v>95</v>
      </c>
    </row>
    <row r="150" spans="1:7" x14ac:dyDescent="0.25">
      <c r="A150" s="223" t="s">
        <v>135</v>
      </c>
      <c r="B150" s="22" t="s">
        <v>87</v>
      </c>
      <c r="C150" s="98">
        <v>80</v>
      </c>
      <c r="D150" s="92">
        <v>7.1</v>
      </c>
      <c r="E150" s="92">
        <v>12.4</v>
      </c>
      <c r="F150" s="92">
        <v>6.2</v>
      </c>
      <c r="G150" s="93">
        <v>133</v>
      </c>
    </row>
    <row r="151" spans="1:7" x14ac:dyDescent="0.25">
      <c r="A151" s="232" t="s">
        <v>136</v>
      </c>
      <c r="B151" s="94" t="s">
        <v>88</v>
      </c>
      <c r="C151" s="91">
        <v>150</v>
      </c>
      <c r="D151" s="5">
        <v>6</v>
      </c>
      <c r="E151" s="5">
        <v>4</v>
      </c>
      <c r="F151" s="5">
        <v>17</v>
      </c>
      <c r="G151" s="5">
        <v>140</v>
      </c>
    </row>
    <row r="152" spans="1:7" x14ac:dyDescent="0.25">
      <c r="A152" s="223" t="s">
        <v>145</v>
      </c>
      <c r="B152" s="3" t="s">
        <v>23</v>
      </c>
      <c r="C152" s="4">
        <v>180</v>
      </c>
      <c r="D152" s="16">
        <v>0</v>
      </c>
      <c r="E152" s="16">
        <v>1</v>
      </c>
      <c r="F152" s="16">
        <v>51</v>
      </c>
      <c r="G152" s="16">
        <v>210</v>
      </c>
    </row>
    <row r="153" spans="1:7" x14ac:dyDescent="0.25">
      <c r="A153" s="223"/>
      <c r="B153" s="3" t="s">
        <v>17</v>
      </c>
      <c r="C153" s="4">
        <v>40</v>
      </c>
      <c r="D153" s="15">
        <v>0.3</v>
      </c>
      <c r="E153" s="16">
        <v>3</v>
      </c>
      <c r="F153" s="16">
        <v>20</v>
      </c>
      <c r="G153" s="16">
        <v>95</v>
      </c>
    </row>
    <row r="154" spans="1:7" x14ac:dyDescent="0.25">
      <c r="A154" s="223" t="s">
        <v>132</v>
      </c>
      <c r="B154" s="3" t="s">
        <v>24</v>
      </c>
      <c r="C154" s="4">
        <v>20</v>
      </c>
      <c r="D154" s="8">
        <v>0.2</v>
      </c>
      <c r="E154" s="9">
        <v>1</v>
      </c>
      <c r="F154" s="9">
        <v>10</v>
      </c>
      <c r="G154" s="9">
        <v>45</v>
      </c>
    </row>
    <row r="155" spans="1:7" x14ac:dyDescent="0.25">
      <c r="A155" s="250"/>
      <c r="B155" s="28" t="s">
        <v>25</v>
      </c>
      <c r="C155" s="29">
        <f>SUM(C148:C154)</f>
        <v>700</v>
      </c>
      <c r="D155" s="30">
        <f>SUM(D148:D154)</f>
        <v>19.100000000000001</v>
      </c>
      <c r="E155" s="30">
        <f t="shared" ref="E155:G155" si="25">SUM(E148:E154)</f>
        <v>24.4</v>
      </c>
      <c r="F155" s="30">
        <f t="shared" si="25"/>
        <v>126.7</v>
      </c>
      <c r="G155" s="95">
        <f t="shared" si="25"/>
        <v>773</v>
      </c>
    </row>
    <row r="156" spans="1:7" x14ac:dyDescent="0.25">
      <c r="A156" s="70"/>
      <c r="B156" s="31" t="s">
        <v>89</v>
      </c>
      <c r="C156" s="29">
        <f>C155+C146</f>
        <v>1100</v>
      </c>
      <c r="D156" s="32">
        <f>D155+D146</f>
        <v>35.900000000000006</v>
      </c>
      <c r="E156" s="32">
        <f t="shared" ref="E156:G156" si="26">E155+E146</f>
        <v>35.099999999999994</v>
      </c>
      <c r="F156" s="32">
        <f t="shared" si="26"/>
        <v>214.4</v>
      </c>
      <c r="G156" s="32">
        <f t="shared" si="26"/>
        <v>1308</v>
      </c>
    </row>
    <row r="157" spans="1:7" ht="15.75" customHeight="1" x14ac:dyDescent="0.25">
      <c r="A157" s="258" t="s">
        <v>121</v>
      </c>
      <c r="B157" s="253"/>
      <c r="C157" s="259"/>
      <c r="D157" s="21"/>
      <c r="E157" s="21"/>
      <c r="F157" s="21"/>
      <c r="G157" s="21"/>
    </row>
    <row r="158" spans="1:7" x14ac:dyDescent="0.25">
      <c r="A158" s="221" t="s">
        <v>143</v>
      </c>
      <c r="B158" s="184" t="s">
        <v>20</v>
      </c>
      <c r="C158" s="53">
        <v>30</v>
      </c>
      <c r="D158" s="5">
        <v>0.1</v>
      </c>
      <c r="E158" s="5">
        <v>1.8</v>
      </c>
      <c r="F158" s="5">
        <v>3</v>
      </c>
      <c r="G158" s="5">
        <v>23</v>
      </c>
    </row>
    <row r="159" spans="1:7" x14ac:dyDescent="0.25">
      <c r="A159" s="223" t="s">
        <v>139</v>
      </c>
      <c r="B159" s="165" t="s">
        <v>52</v>
      </c>
      <c r="C159" s="75">
        <v>90</v>
      </c>
      <c r="D159" s="15">
        <v>6.3</v>
      </c>
      <c r="E159" s="16">
        <v>27</v>
      </c>
      <c r="F159" s="15">
        <v>0.9</v>
      </c>
      <c r="G159" s="16">
        <v>171</v>
      </c>
    </row>
    <row r="160" spans="1:7" ht="15.75" customHeight="1" x14ac:dyDescent="0.25">
      <c r="A160" s="228" t="s">
        <v>129</v>
      </c>
      <c r="B160" s="166" t="s">
        <v>14</v>
      </c>
      <c r="C160" s="167">
        <v>180</v>
      </c>
      <c r="D160" s="11">
        <v>13</v>
      </c>
      <c r="E160" s="11">
        <v>10</v>
      </c>
      <c r="F160" s="11">
        <v>49</v>
      </c>
      <c r="G160" s="11">
        <v>360</v>
      </c>
    </row>
    <row r="161" spans="1:7" x14ac:dyDescent="0.25">
      <c r="A161" s="223" t="s">
        <v>141</v>
      </c>
      <c r="B161" s="58" t="s">
        <v>91</v>
      </c>
      <c r="C161" s="75">
        <v>200</v>
      </c>
      <c r="D161" s="8">
        <v>2.2200000000000002</v>
      </c>
      <c r="E161" s="8">
        <v>3.33</v>
      </c>
      <c r="F161" s="8">
        <v>25.55</v>
      </c>
      <c r="G161" s="9">
        <v>133</v>
      </c>
    </row>
    <row r="162" spans="1:7" x14ac:dyDescent="0.25">
      <c r="A162" s="225"/>
      <c r="B162" s="12" t="s">
        <v>92</v>
      </c>
      <c r="C162" s="75">
        <v>40</v>
      </c>
      <c r="D162" s="8">
        <v>0.3</v>
      </c>
      <c r="E162" s="9">
        <v>3</v>
      </c>
      <c r="F162" s="9">
        <v>20</v>
      </c>
      <c r="G162" s="9">
        <v>95</v>
      </c>
    </row>
    <row r="163" spans="1:7" x14ac:dyDescent="0.25">
      <c r="A163" s="245"/>
      <c r="B163" s="43" t="s">
        <v>18</v>
      </c>
      <c r="C163" s="29">
        <f>SUM(C158:C162)</f>
        <v>540</v>
      </c>
      <c r="D163" s="95">
        <f>SUM(D158:D162)</f>
        <v>21.919999999999998</v>
      </c>
      <c r="E163" s="95">
        <f t="shared" ref="E163:G163" si="27">SUM(E158:E162)</f>
        <v>45.129999999999995</v>
      </c>
      <c r="F163" s="95">
        <f t="shared" si="27"/>
        <v>98.45</v>
      </c>
      <c r="G163" s="95">
        <f t="shared" si="27"/>
        <v>782</v>
      </c>
    </row>
    <row r="164" spans="1:7" x14ac:dyDescent="0.25">
      <c r="A164" s="272" t="s">
        <v>19</v>
      </c>
      <c r="B164" s="273"/>
      <c r="C164" s="274"/>
      <c r="D164" s="81"/>
      <c r="E164" s="81"/>
      <c r="F164" s="81"/>
      <c r="G164" s="81"/>
    </row>
    <row r="165" spans="1:7" x14ac:dyDescent="0.25">
      <c r="A165" s="240" t="s">
        <v>151</v>
      </c>
      <c r="B165" s="187" t="s">
        <v>93</v>
      </c>
      <c r="C165" s="97">
        <v>30</v>
      </c>
      <c r="D165" s="73">
        <v>2.7</v>
      </c>
      <c r="E165" s="73">
        <v>0.4</v>
      </c>
      <c r="F165" s="73">
        <v>2.7</v>
      </c>
      <c r="G165" s="74">
        <v>34</v>
      </c>
    </row>
    <row r="166" spans="1:7" x14ac:dyDescent="0.25">
      <c r="A166" s="222"/>
      <c r="B166" s="6" t="s">
        <v>94</v>
      </c>
      <c r="C166" s="124">
        <v>250</v>
      </c>
      <c r="D166" s="15">
        <v>4.5</v>
      </c>
      <c r="E166" s="16">
        <v>4</v>
      </c>
      <c r="F166" s="16">
        <v>16</v>
      </c>
      <c r="G166" s="16">
        <v>120</v>
      </c>
    </row>
    <row r="167" spans="1:7" x14ac:dyDescent="0.25">
      <c r="A167" s="222" t="s">
        <v>150</v>
      </c>
      <c r="B167" s="6" t="s">
        <v>95</v>
      </c>
      <c r="C167" s="7" t="s">
        <v>13</v>
      </c>
      <c r="D167" s="99">
        <v>44.4</v>
      </c>
      <c r="E167" s="99">
        <v>14.1</v>
      </c>
      <c r="F167" s="99">
        <v>3.8</v>
      </c>
      <c r="G167" s="100">
        <v>472</v>
      </c>
    </row>
    <row r="168" spans="1:7" x14ac:dyDescent="0.25">
      <c r="A168" s="223" t="s">
        <v>142</v>
      </c>
      <c r="B168" s="3" t="s">
        <v>61</v>
      </c>
      <c r="C168" s="75">
        <v>180</v>
      </c>
      <c r="D168" s="11">
        <v>31</v>
      </c>
      <c r="E168" s="11">
        <v>5</v>
      </c>
      <c r="F168" s="11">
        <v>36</v>
      </c>
      <c r="G168" s="11">
        <v>440</v>
      </c>
    </row>
    <row r="169" spans="1:7" x14ac:dyDescent="0.25">
      <c r="A169" s="222" t="s">
        <v>145</v>
      </c>
      <c r="B169" s="3" t="s">
        <v>23</v>
      </c>
      <c r="C169" s="75">
        <v>200</v>
      </c>
      <c r="D169" s="16">
        <v>0</v>
      </c>
      <c r="E169" s="15">
        <v>1.1100000000000001</v>
      </c>
      <c r="F169" s="15">
        <v>56.67</v>
      </c>
      <c r="G169" s="16">
        <v>233</v>
      </c>
    </row>
    <row r="170" spans="1:7" x14ac:dyDescent="0.25">
      <c r="A170" s="223"/>
      <c r="B170" s="3" t="s">
        <v>17</v>
      </c>
      <c r="C170" s="75">
        <v>40</v>
      </c>
      <c r="D170" s="8">
        <v>0.3</v>
      </c>
      <c r="E170" s="9">
        <v>3</v>
      </c>
      <c r="F170" s="9">
        <v>20</v>
      </c>
      <c r="G170" s="9">
        <v>95</v>
      </c>
    </row>
    <row r="171" spans="1:7" x14ac:dyDescent="0.25">
      <c r="A171" s="223" t="s">
        <v>132</v>
      </c>
      <c r="B171" s="3" t="s">
        <v>24</v>
      </c>
      <c r="C171" s="75">
        <v>20</v>
      </c>
      <c r="D171" s="76">
        <v>0.2</v>
      </c>
      <c r="E171" s="77">
        <v>1</v>
      </c>
      <c r="F171" s="77">
        <v>10</v>
      </c>
      <c r="G171" s="77">
        <v>45</v>
      </c>
    </row>
    <row r="172" spans="1:7" x14ac:dyDescent="0.25">
      <c r="A172" s="235"/>
      <c r="B172" s="28" t="s">
        <v>25</v>
      </c>
      <c r="C172" s="29">
        <v>810</v>
      </c>
      <c r="D172" s="95">
        <f>SUM(D165:D171)</f>
        <v>83.1</v>
      </c>
      <c r="E172" s="95">
        <f t="shared" ref="E172:G172" si="28">SUM(E165:E171)</f>
        <v>28.61</v>
      </c>
      <c r="F172" s="95">
        <f t="shared" si="28"/>
        <v>145.17000000000002</v>
      </c>
      <c r="G172" s="95">
        <f t="shared" si="28"/>
        <v>1439</v>
      </c>
    </row>
    <row r="173" spans="1:7" x14ac:dyDescent="0.25">
      <c r="A173" s="251"/>
      <c r="B173" s="101" t="s">
        <v>96</v>
      </c>
      <c r="C173" s="29">
        <f>C172+C163</f>
        <v>1350</v>
      </c>
      <c r="D173" s="169">
        <f>D172+D163</f>
        <v>105.02</v>
      </c>
      <c r="E173" s="169">
        <f t="shared" ref="E173:G173" si="29">E172+E163</f>
        <v>73.739999999999995</v>
      </c>
      <c r="F173" s="169">
        <f t="shared" si="29"/>
        <v>243.62</v>
      </c>
      <c r="G173" s="169">
        <f t="shared" si="29"/>
        <v>2221</v>
      </c>
    </row>
  </sheetData>
  <mergeCells count="30">
    <mergeCell ref="F3:F4"/>
    <mergeCell ref="A3:A4"/>
    <mergeCell ref="A1:G1"/>
    <mergeCell ref="A2:C2"/>
    <mergeCell ref="D2:F2"/>
    <mergeCell ref="G2:G4"/>
    <mergeCell ref="B3:B4"/>
    <mergeCell ref="C3:C4"/>
    <mergeCell ref="A13:C13"/>
    <mergeCell ref="A22:C22"/>
    <mergeCell ref="A5:C5"/>
    <mergeCell ref="D3:D4"/>
    <mergeCell ref="E3:E4"/>
    <mergeCell ref="A61:C61"/>
    <mergeCell ref="A71:C71"/>
    <mergeCell ref="A45:C45"/>
    <mergeCell ref="A54:C54"/>
    <mergeCell ref="A29:C29"/>
    <mergeCell ref="A39:C39"/>
    <mergeCell ref="A116:C116"/>
    <mergeCell ref="A125:C125"/>
    <mergeCell ref="A98:C98"/>
    <mergeCell ref="A108:C108"/>
    <mergeCell ref="A80:C80"/>
    <mergeCell ref="A90:C90"/>
    <mergeCell ref="A164:C164"/>
    <mergeCell ref="A147:C147"/>
    <mergeCell ref="A157:C157"/>
    <mergeCell ref="A132:C132"/>
    <mergeCell ref="A141:C141"/>
  </mergeCells>
  <pageMargins left="0.7" right="0.7" top="0.75" bottom="0.75" header="0.3" footer="0.3"/>
  <pageSetup paperSize="9" scale="77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BreakPreview" topLeftCell="A27" zoomScale="60" zoomScaleNormal="100" workbookViewId="0">
      <selection activeCell="L15" sqref="L15"/>
    </sheetView>
  </sheetViews>
  <sheetFormatPr defaultColWidth="11.42578125" defaultRowHeight="15.75" x14ac:dyDescent="0.25"/>
  <cols>
    <col min="1" max="1" width="11.42578125" style="170" customWidth="1"/>
    <col min="2" max="2" width="46.42578125" style="102" customWidth="1"/>
    <col min="3" max="3" width="11.42578125" style="102"/>
    <col min="4" max="5" width="10.7109375" style="102" customWidth="1"/>
    <col min="6" max="6" width="11" style="102" customWidth="1"/>
    <col min="7" max="7" width="11.7109375" style="102" customWidth="1"/>
    <col min="8" max="8" width="5.140625" customWidth="1"/>
  </cols>
  <sheetData>
    <row r="1" spans="1:7" x14ac:dyDescent="0.25">
      <c r="A1" s="254" t="s">
        <v>164</v>
      </c>
      <c r="B1" s="254"/>
      <c r="C1" s="254"/>
      <c r="D1" s="254"/>
      <c r="E1" s="254"/>
      <c r="F1" s="254"/>
      <c r="G1" s="254"/>
    </row>
    <row r="2" spans="1:7" x14ac:dyDescent="0.25">
      <c r="A2" s="255" t="s">
        <v>1</v>
      </c>
      <c r="B2" s="255"/>
      <c r="C2" s="255"/>
      <c r="D2" s="256" t="s">
        <v>2</v>
      </c>
      <c r="E2" s="256"/>
      <c r="F2" s="256"/>
      <c r="G2" s="256" t="s">
        <v>3</v>
      </c>
    </row>
    <row r="3" spans="1:7" ht="15" x14ac:dyDescent="0.25">
      <c r="A3" s="256" t="s">
        <v>4</v>
      </c>
      <c r="B3" s="253" t="s">
        <v>5</v>
      </c>
      <c r="C3" s="275" t="s">
        <v>6</v>
      </c>
      <c r="D3" s="256" t="s">
        <v>7</v>
      </c>
      <c r="E3" s="256" t="s">
        <v>8</v>
      </c>
      <c r="F3" s="256" t="s">
        <v>9</v>
      </c>
      <c r="G3" s="256"/>
    </row>
    <row r="4" spans="1:7" ht="15" x14ac:dyDescent="0.25">
      <c r="A4" s="256"/>
      <c r="B4" s="253"/>
      <c r="C4" s="275"/>
      <c r="D4" s="256"/>
      <c r="E4" s="256"/>
      <c r="F4" s="256"/>
      <c r="G4" s="256"/>
    </row>
    <row r="5" spans="1:7" x14ac:dyDescent="0.25">
      <c r="A5" s="260" t="s">
        <v>100</v>
      </c>
      <c r="B5" s="261"/>
      <c r="C5" s="262"/>
      <c r="D5" s="1"/>
      <c r="E5" s="1"/>
      <c r="F5" s="1"/>
      <c r="G5" s="1"/>
    </row>
    <row r="6" spans="1:7" x14ac:dyDescent="0.25">
      <c r="A6" s="223">
        <v>71</v>
      </c>
      <c r="B6" s="3" t="s">
        <v>11</v>
      </c>
      <c r="C6" s="75">
        <v>30</v>
      </c>
      <c r="D6" s="88">
        <v>0.05</v>
      </c>
      <c r="E6" s="88">
        <v>0.25</v>
      </c>
      <c r="F6" s="88">
        <v>0.75</v>
      </c>
      <c r="G6" s="5">
        <v>5</v>
      </c>
    </row>
    <row r="7" spans="1:7" x14ac:dyDescent="0.25">
      <c r="A7" s="222" t="s">
        <v>139</v>
      </c>
      <c r="B7" s="6" t="s">
        <v>12</v>
      </c>
      <c r="C7" s="23">
        <v>90</v>
      </c>
      <c r="D7" s="8">
        <v>6.5</v>
      </c>
      <c r="E7" s="9">
        <v>27</v>
      </c>
      <c r="F7" s="9">
        <v>1</v>
      </c>
      <c r="G7" s="9">
        <v>170</v>
      </c>
    </row>
    <row r="8" spans="1:7" x14ac:dyDescent="0.25">
      <c r="A8" s="223" t="s">
        <v>129</v>
      </c>
      <c r="B8" s="3" t="s">
        <v>14</v>
      </c>
      <c r="C8" s="75">
        <v>180</v>
      </c>
      <c r="D8" s="11">
        <v>13</v>
      </c>
      <c r="E8" s="11">
        <v>10</v>
      </c>
      <c r="F8" s="11">
        <v>49</v>
      </c>
      <c r="G8" s="11">
        <v>360</v>
      </c>
    </row>
    <row r="9" spans="1:7" x14ac:dyDescent="0.25">
      <c r="A9" s="233" t="s">
        <v>128</v>
      </c>
      <c r="B9" s="12" t="s">
        <v>15</v>
      </c>
      <c r="C9" s="84">
        <v>207</v>
      </c>
      <c r="D9" s="16">
        <v>0</v>
      </c>
      <c r="E9" s="15">
        <v>0.22</v>
      </c>
      <c r="F9" s="15">
        <v>15.56</v>
      </c>
      <c r="G9" s="16">
        <v>61</v>
      </c>
    </row>
    <row r="10" spans="1:7" x14ac:dyDescent="0.25">
      <c r="A10" s="223"/>
      <c r="B10" s="3" t="s">
        <v>16</v>
      </c>
      <c r="C10" s="4">
        <v>40</v>
      </c>
      <c r="D10" s="14">
        <v>5.5</v>
      </c>
      <c r="E10" s="11">
        <v>3</v>
      </c>
      <c r="F10" s="11">
        <v>23</v>
      </c>
      <c r="G10" s="11">
        <v>150</v>
      </c>
    </row>
    <row r="11" spans="1:7" x14ac:dyDescent="0.25">
      <c r="A11" s="223"/>
      <c r="B11" s="3" t="s">
        <v>17</v>
      </c>
      <c r="C11" s="75">
        <v>40</v>
      </c>
      <c r="D11" s="8">
        <v>0.3</v>
      </c>
      <c r="E11" s="9">
        <v>3</v>
      </c>
      <c r="F11" s="9">
        <v>20</v>
      </c>
      <c r="G11" s="9">
        <v>95</v>
      </c>
    </row>
    <row r="12" spans="1:7" x14ac:dyDescent="0.25">
      <c r="A12" s="234"/>
      <c r="B12" s="17" t="s">
        <v>18</v>
      </c>
      <c r="C12" s="18">
        <f>SUM(C6:C11)</f>
        <v>587</v>
      </c>
      <c r="D12" s="20">
        <f>SUM(D6:D11)</f>
        <v>25.35</v>
      </c>
      <c r="E12" s="20">
        <f t="shared" ref="E12:G12" si="0">SUM(E6:E11)</f>
        <v>43.47</v>
      </c>
      <c r="F12" s="20">
        <f t="shared" si="0"/>
        <v>109.31</v>
      </c>
      <c r="G12" s="20">
        <f t="shared" si="0"/>
        <v>841</v>
      </c>
    </row>
    <row r="13" spans="1:7" x14ac:dyDescent="0.25">
      <c r="A13" s="258" t="s">
        <v>19</v>
      </c>
      <c r="B13" s="253"/>
      <c r="C13" s="259"/>
      <c r="D13" s="21"/>
      <c r="E13" s="21"/>
      <c r="F13" s="21"/>
      <c r="G13" s="21"/>
    </row>
    <row r="14" spans="1:7" x14ac:dyDescent="0.25">
      <c r="A14" s="223" t="s">
        <v>143</v>
      </c>
      <c r="B14" s="22" t="s">
        <v>20</v>
      </c>
      <c r="C14" s="4">
        <v>30</v>
      </c>
      <c r="D14" s="5">
        <v>0.1</v>
      </c>
      <c r="E14" s="5">
        <v>1.8</v>
      </c>
      <c r="F14" s="5">
        <v>3</v>
      </c>
      <c r="G14" s="5">
        <v>23</v>
      </c>
    </row>
    <row r="15" spans="1:7" x14ac:dyDescent="0.25">
      <c r="A15" s="222" t="s">
        <v>148</v>
      </c>
      <c r="B15" s="6" t="s">
        <v>21</v>
      </c>
      <c r="C15" s="124">
        <v>250</v>
      </c>
      <c r="D15" s="5">
        <v>4.5</v>
      </c>
      <c r="E15" s="5">
        <v>6</v>
      </c>
      <c r="F15" s="5">
        <v>24</v>
      </c>
      <c r="G15" s="5">
        <v>160</v>
      </c>
    </row>
    <row r="16" spans="1:7" x14ac:dyDescent="0.25">
      <c r="A16" s="223" t="s">
        <v>152</v>
      </c>
      <c r="B16" s="3" t="s">
        <v>22</v>
      </c>
      <c r="C16" s="4">
        <v>200</v>
      </c>
      <c r="D16" s="5">
        <v>11</v>
      </c>
      <c r="E16" s="5">
        <v>11</v>
      </c>
      <c r="F16" s="5">
        <v>45</v>
      </c>
      <c r="G16" s="5">
        <v>320</v>
      </c>
    </row>
    <row r="17" spans="1:7" x14ac:dyDescent="0.25">
      <c r="A17" s="223" t="s">
        <v>145</v>
      </c>
      <c r="B17" s="6" t="s">
        <v>23</v>
      </c>
      <c r="C17" s="75">
        <v>200</v>
      </c>
      <c r="D17" s="16">
        <v>0</v>
      </c>
      <c r="E17" s="15">
        <v>1.1100000000000001</v>
      </c>
      <c r="F17" s="15">
        <v>56.67</v>
      </c>
      <c r="G17" s="16">
        <v>233</v>
      </c>
    </row>
    <row r="18" spans="1:7" x14ac:dyDescent="0.25">
      <c r="A18" s="223"/>
      <c r="B18" s="3" t="s">
        <v>17</v>
      </c>
      <c r="C18" s="75">
        <v>40</v>
      </c>
      <c r="D18" s="8">
        <v>0.3</v>
      </c>
      <c r="E18" s="9">
        <v>3</v>
      </c>
      <c r="F18" s="9">
        <v>20</v>
      </c>
      <c r="G18" s="9">
        <v>95</v>
      </c>
    </row>
    <row r="19" spans="1:7" x14ac:dyDescent="0.25">
      <c r="A19" s="228" t="s">
        <v>132</v>
      </c>
      <c r="B19" s="3" t="s">
        <v>24</v>
      </c>
      <c r="C19" s="75">
        <v>20</v>
      </c>
      <c r="D19" s="76">
        <v>0.2</v>
      </c>
      <c r="E19" s="77">
        <v>1</v>
      </c>
      <c r="F19" s="77">
        <v>10</v>
      </c>
      <c r="G19" s="77">
        <v>45</v>
      </c>
    </row>
    <row r="20" spans="1:7" x14ac:dyDescent="0.25">
      <c r="A20" s="235"/>
      <c r="B20" s="28" t="s">
        <v>25</v>
      </c>
      <c r="C20" s="29">
        <f>SUM(C14:C19)</f>
        <v>740</v>
      </c>
      <c r="D20" s="95">
        <f>SUM(D14:D19)</f>
        <v>16.100000000000001</v>
      </c>
      <c r="E20" s="95">
        <f t="shared" ref="E20:G20" si="1">SUM(E14:E19)</f>
        <v>23.91</v>
      </c>
      <c r="F20" s="95">
        <f t="shared" si="1"/>
        <v>158.67000000000002</v>
      </c>
      <c r="G20" s="95">
        <f t="shared" si="1"/>
        <v>876</v>
      </c>
    </row>
    <row r="21" spans="1:7" x14ac:dyDescent="0.25">
      <c r="A21" s="126"/>
      <c r="B21" s="31" t="s">
        <v>26</v>
      </c>
      <c r="C21" s="29">
        <f>C20+C12</f>
        <v>1327</v>
      </c>
      <c r="D21" s="33">
        <f>D20+D12</f>
        <v>41.45</v>
      </c>
      <c r="E21" s="33">
        <f t="shared" ref="E21:G21" si="2">E20+E12</f>
        <v>67.38</v>
      </c>
      <c r="F21" s="33">
        <f t="shared" si="2"/>
        <v>267.98</v>
      </c>
      <c r="G21" s="33">
        <f t="shared" si="2"/>
        <v>1717</v>
      </c>
    </row>
    <row r="22" spans="1:7" x14ac:dyDescent="0.25">
      <c r="A22" s="260" t="s">
        <v>27</v>
      </c>
      <c r="B22" s="261"/>
      <c r="C22" s="262"/>
      <c r="D22" s="1"/>
      <c r="E22" s="1"/>
      <c r="F22" s="1"/>
      <c r="G22" s="1"/>
    </row>
    <row r="23" spans="1:7" x14ac:dyDescent="0.25">
      <c r="A23" s="223" t="s">
        <v>153</v>
      </c>
      <c r="B23" s="173" t="s">
        <v>28</v>
      </c>
      <c r="C23" s="34" t="s">
        <v>29</v>
      </c>
      <c r="D23" s="5">
        <v>11</v>
      </c>
      <c r="E23" s="5">
        <v>18</v>
      </c>
      <c r="F23" s="5">
        <v>47</v>
      </c>
      <c r="G23" s="5">
        <v>361</v>
      </c>
    </row>
    <row r="24" spans="1:7" x14ac:dyDescent="0.25">
      <c r="A24" s="243" t="s">
        <v>134</v>
      </c>
      <c r="B24" s="176" t="s">
        <v>30</v>
      </c>
      <c r="C24" s="35">
        <v>15</v>
      </c>
      <c r="D24" s="5">
        <v>4.5</v>
      </c>
      <c r="E24" s="5">
        <v>3.5</v>
      </c>
      <c r="F24" s="5">
        <v>0</v>
      </c>
      <c r="G24" s="5">
        <v>55</v>
      </c>
    </row>
    <row r="25" spans="1:7" x14ac:dyDescent="0.25">
      <c r="A25" s="224" t="s">
        <v>127</v>
      </c>
      <c r="B25" s="36" t="s">
        <v>31</v>
      </c>
      <c r="C25" s="37">
        <v>180</v>
      </c>
      <c r="D25" s="5">
        <v>0</v>
      </c>
      <c r="E25" s="5">
        <v>0.2</v>
      </c>
      <c r="F25" s="5">
        <v>14</v>
      </c>
      <c r="G25" s="5">
        <v>55</v>
      </c>
    </row>
    <row r="26" spans="1:7" x14ac:dyDescent="0.25">
      <c r="A26" s="233"/>
      <c r="B26" s="38" t="s">
        <v>32</v>
      </c>
      <c r="C26" s="39">
        <v>100</v>
      </c>
      <c r="D26" s="8">
        <v>0.4</v>
      </c>
      <c r="E26" s="8">
        <v>0.4</v>
      </c>
      <c r="F26" s="9">
        <v>10</v>
      </c>
      <c r="G26" s="9">
        <v>45</v>
      </c>
    </row>
    <row r="27" spans="1:7" x14ac:dyDescent="0.25">
      <c r="A27" s="223"/>
      <c r="B27" s="3" t="s">
        <v>17</v>
      </c>
      <c r="C27" s="4">
        <v>40</v>
      </c>
      <c r="D27" s="15">
        <v>0.3</v>
      </c>
      <c r="E27" s="16">
        <v>3</v>
      </c>
      <c r="F27" s="16">
        <v>20</v>
      </c>
      <c r="G27" s="16">
        <v>95</v>
      </c>
    </row>
    <row r="28" spans="1:7" x14ac:dyDescent="0.25">
      <c r="A28" s="234"/>
      <c r="B28" s="17" t="s">
        <v>18</v>
      </c>
      <c r="C28" s="40">
        <v>505</v>
      </c>
      <c r="D28" s="19">
        <f>SUM(D23:D27)</f>
        <v>16.2</v>
      </c>
      <c r="E28" s="19">
        <f t="shared" ref="E28:G28" si="3">SUM(E23:E27)</f>
        <v>25.099999999999998</v>
      </c>
      <c r="F28" s="19">
        <f t="shared" si="3"/>
        <v>91</v>
      </c>
      <c r="G28" s="20">
        <f t="shared" si="3"/>
        <v>611</v>
      </c>
    </row>
    <row r="29" spans="1:7" x14ac:dyDescent="0.25">
      <c r="A29" s="260" t="s">
        <v>19</v>
      </c>
      <c r="B29" s="261"/>
      <c r="C29" s="262"/>
      <c r="D29" s="1"/>
      <c r="E29" s="1"/>
      <c r="F29" s="1"/>
      <c r="G29" s="1"/>
    </row>
    <row r="30" spans="1:7" x14ac:dyDescent="0.25">
      <c r="A30" s="223" t="s">
        <v>146</v>
      </c>
      <c r="B30" s="3" t="s">
        <v>33</v>
      </c>
      <c r="C30" s="4">
        <v>30</v>
      </c>
      <c r="D30" s="25">
        <v>0</v>
      </c>
      <c r="E30" s="24">
        <v>0.4</v>
      </c>
      <c r="F30" s="24">
        <v>1.4</v>
      </c>
      <c r="G30" s="25">
        <v>8</v>
      </c>
    </row>
    <row r="31" spans="1:7" x14ac:dyDescent="0.25">
      <c r="A31" s="236" t="s">
        <v>125</v>
      </c>
      <c r="B31" s="41" t="s">
        <v>34</v>
      </c>
      <c r="C31" s="135">
        <v>250</v>
      </c>
      <c r="D31" s="11">
        <v>14</v>
      </c>
      <c r="E31" s="11">
        <v>3</v>
      </c>
      <c r="F31" s="11">
        <v>12</v>
      </c>
      <c r="G31" s="11">
        <v>180</v>
      </c>
    </row>
    <row r="32" spans="1:7" x14ac:dyDescent="0.25">
      <c r="A32" s="223" t="s">
        <v>154</v>
      </c>
      <c r="B32" s="3" t="s">
        <v>35</v>
      </c>
      <c r="C32" s="75">
        <v>90</v>
      </c>
      <c r="D32" s="11">
        <v>12</v>
      </c>
      <c r="E32" s="14">
        <v>15.2</v>
      </c>
      <c r="F32" s="14">
        <v>3.6</v>
      </c>
      <c r="G32" s="11">
        <v>176</v>
      </c>
    </row>
    <row r="33" spans="1:7" x14ac:dyDescent="0.25">
      <c r="A33" s="223" t="s">
        <v>123</v>
      </c>
      <c r="B33" s="22" t="s">
        <v>36</v>
      </c>
      <c r="C33" s="4">
        <v>180</v>
      </c>
      <c r="D33" s="5">
        <v>4.7</v>
      </c>
      <c r="E33" s="5">
        <v>5.2</v>
      </c>
      <c r="F33" s="5">
        <v>37.5</v>
      </c>
      <c r="G33" s="5">
        <v>206</v>
      </c>
    </row>
    <row r="34" spans="1:7" x14ac:dyDescent="0.25">
      <c r="A34" s="223" t="s">
        <v>145</v>
      </c>
      <c r="B34" s="3" t="s">
        <v>37</v>
      </c>
      <c r="C34" s="75">
        <v>200</v>
      </c>
      <c r="D34" s="16">
        <v>0</v>
      </c>
      <c r="E34" s="15">
        <v>1.1100000000000001</v>
      </c>
      <c r="F34" s="15">
        <v>56.67</v>
      </c>
      <c r="G34" s="16">
        <v>233</v>
      </c>
    </row>
    <row r="35" spans="1:7" x14ac:dyDescent="0.25">
      <c r="A35" s="223"/>
      <c r="B35" s="3" t="s">
        <v>17</v>
      </c>
      <c r="C35" s="75">
        <v>40</v>
      </c>
      <c r="D35" s="8">
        <v>0.3</v>
      </c>
      <c r="E35" s="9">
        <v>3</v>
      </c>
      <c r="F35" s="9">
        <v>20</v>
      </c>
      <c r="G35" s="9">
        <v>95</v>
      </c>
    </row>
    <row r="36" spans="1:7" x14ac:dyDescent="0.25">
      <c r="A36" s="228" t="s">
        <v>132</v>
      </c>
      <c r="B36" s="3" t="s">
        <v>24</v>
      </c>
      <c r="C36" s="75">
        <v>20</v>
      </c>
      <c r="D36" s="76">
        <v>0.2</v>
      </c>
      <c r="E36" s="77">
        <v>1</v>
      </c>
      <c r="F36" s="77">
        <v>10</v>
      </c>
      <c r="G36" s="77">
        <v>45</v>
      </c>
    </row>
    <row r="37" spans="1:7" x14ac:dyDescent="0.25">
      <c r="A37" s="137"/>
      <c r="B37" s="43" t="s">
        <v>25</v>
      </c>
      <c r="C37" s="29">
        <f>SUM(C30:C36)</f>
        <v>810</v>
      </c>
      <c r="D37" s="30">
        <f>SUM(D30:D36)</f>
        <v>31.2</v>
      </c>
      <c r="E37" s="30">
        <f t="shared" ref="E37:G37" si="4">SUM(E30:E36)</f>
        <v>28.909999999999997</v>
      </c>
      <c r="F37" s="30">
        <f t="shared" si="4"/>
        <v>141.17000000000002</v>
      </c>
      <c r="G37" s="95">
        <f t="shared" si="4"/>
        <v>943</v>
      </c>
    </row>
    <row r="38" spans="1:7" x14ac:dyDescent="0.25">
      <c r="A38" s="126"/>
      <c r="B38" s="31" t="s">
        <v>38</v>
      </c>
      <c r="C38" s="45">
        <f>C37+C28</f>
        <v>1315</v>
      </c>
      <c r="D38" s="46">
        <f>D37+D28</f>
        <v>47.4</v>
      </c>
      <c r="E38" s="46">
        <f t="shared" ref="E38:G38" si="5">E37+E28</f>
        <v>54.009999999999991</v>
      </c>
      <c r="F38" s="46">
        <f t="shared" si="5"/>
        <v>232.17000000000002</v>
      </c>
      <c r="G38" s="47">
        <f t="shared" si="5"/>
        <v>1554</v>
      </c>
    </row>
    <row r="39" spans="1:7" x14ac:dyDescent="0.25">
      <c r="A39" s="258" t="s">
        <v>100</v>
      </c>
      <c r="B39" s="253"/>
      <c r="C39" s="259"/>
      <c r="D39" s="48"/>
      <c r="E39" s="48"/>
      <c r="F39" s="48"/>
      <c r="G39" s="48"/>
    </row>
    <row r="40" spans="1:7" x14ac:dyDescent="0.25">
      <c r="A40" s="223"/>
      <c r="B40" s="22" t="s">
        <v>40</v>
      </c>
      <c r="C40" s="4" t="s">
        <v>41</v>
      </c>
      <c r="D40" s="5">
        <v>11</v>
      </c>
      <c r="E40" s="5">
        <v>4.5</v>
      </c>
      <c r="F40" s="5">
        <v>30.7</v>
      </c>
      <c r="G40" s="5">
        <v>235</v>
      </c>
    </row>
    <row r="41" spans="1:7" x14ac:dyDescent="0.25">
      <c r="A41" s="223"/>
      <c r="B41" s="22" t="s">
        <v>42</v>
      </c>
      <c r="C41" s="4">
        <v>15</v>
      </c>
      <c r="D41" s="9">
        <v>0</v>
      </c>
      <c r="E41" s="9">
        <v>0</v>
      </c>
      <c r="F41" s="9">
        <v>12</v>
      </c>
      <c r="G41" s="9">
        <v>50</v>
      </c>
    </row>
    <row r="42" spans="1:7" x14ac:dyDescent="0.25">
      <c r="A42" s="223"/>
      <c r="B42" s="3" t="s">
        <v>17</v>
      </c>
      <c r="C42" s="75">
        <v>40</v>
      </c>
      <c r="D42" s="8">
        <v>0.3</v>
      </c>
      <c r="E42" s="9">
        <v>3</v>
      </c>
      <c r="F42" s="9">
        <v>20</v>
      </c>
      <c r="G42" s="9">
        <v>95</v>
      </c>
    </row>
    <row r="43" spans="1:7" x14ac:dyDescent="0.25">
      <c r="A43" s="233" t="s">
        <v>128</v>
      </c>
      <c r="B43" s="12" t="s">
        <v>15</v>
      </c>
      <c r="C43" s="84">
        <v>207</v>
      </c>
      <c r="D43" s="16">
        <v>0</v>
      </c>
      <c r="E43" s="15">
        <v>0.22</v>
      </c>
      <c r="F43" s="15">
        <v>15.56</v>
      </c>
      <c r="G43" s="16">
        <v>61</v>
      </c>
    </row>
    <row r="44" spans="1:7" x14ac:dyDescent="0.25">
      <c r="A44" s="235"/>
      <c r="B44" s="28" t="s">
        <v>18</v>
      </c>
      <c r="C44" s="29">
        <v>402</v>
      </c>
      <c r="D44" s="95">
        <f>SUM(D40:D43)</f>
        <v>11.3</v>
      </c>
      <c r="E44" s="95">
        <f t="shared" ref="E44:G44" si="6">SUM(E40:E43)</f>
        <v>7.72</v>
      </c>
      <c r="F44" s="95">
        <f t="shared" si="6"/>
        <v>78.260000000000005</v>
      </c>
      <c r="G44" s="95">
        <f t="shared" si="6"/>
        <v>441</v>
      </c>
    </row>
    <row r="45" spans="1:7" x14ac:dyDescent="0.25">
      <c r="A45" s="258" t="s">
        <v>19</v>
      </c>
      <c r="B45" s="253"/>
      <c r="C45" s="259"/>
      <c r="D45" s="49"/>
      <c r="E45" s="49"/>
      <c r="F45" s="49"/>
      <c r="G45" s="49"/>
    </row>
    <row r="46" spans="1:7" x14ac:dyDescent="0.25">
      <c r="A46" s="223" t="s">
        <v>133</v>
      </c>
      <c r="B46" s="3" t="s">
        <v>43</v>
      </c>
      <c r="C46" s="4">
        <v>30</v>
      </c>
      <c r="D46" s="50">
        <v>0.05</v>
      </c>
      <c r="E46" s="16">
        <v>1</v>
      </c>
      <c r="F46" s="16">
        <v>2</v>
      </c>
      <c r="G46" s="16">
        <v>13</v>
      </c>
    </row>
    <row r="47" spans="1:7" x14ac:dyDescent="0.25">
      <c r="A47" s="222" t="s">
        <v>157</v>
      </c>
      <c r="B47" s="6" t="s">
        <v>44</v>
      </c>
      <c r="C47" s="124">
        <v>250</v>
      </c>
      <c r="D47" s="9">
        <v>4</v>
      </c>
      <c r="E47" s="9">
        <v>2</v>
      </c>
      <c r="F47" s="9">
        <v>17</v>
      </c>
      <c r="G47" s="9">
        <v>110</v>
      </c>
    </row>
    <row r="48" spans="1:7" x14ac:dyDescent="0.25">
      <c r="A48" s="252" t="s">
        <v>138</v>
      </c>
      <c r="B48" s="6" t="s">
        <v>45</v>
      </c>
      <c r="C48" s="23">
        <v>250</v>
      </c>
      <c r="D48" s="9">
        <v>5</v>
      </c>
      <c r="E48" s="9">
        <v>24</v>
      </c>
      <c r="F48" s="9">
        <v>38</v>
      </c>
      <c r="G48" s="9">
        <v>290</v>
      </c>
    </row>
    <row r="49" spans="1:7" x14ac:dyDescent="0.25">
      <c r="A49" s="223" t="s">
        <v>145</v>
      </c>
      <c r="B49" s="6" t="s">
        <v>23</v>
      </c>
      <c r="C49" s="75">
        <v>200</v>
      </c>
      <c r="D49" s="16">
        <v>0</v>
      </c>
      <c r="E49" s="15">
        <v>1.1100000000000001</v>
      </c>
      <c r="F49" s="15">
        <v>56.67</v>
      </c>
      <c r="G49" s="16">
        <v>233</v>
      </c>
    </row>
    <row r="50" spans="1:7" x14ac:dyDescent="0.25">
      <c r="A50" s="223"/>
      <c r="B50" s="3" t="s">
        <v>17</v>
      </c>
      <c r="C50" s="75">
        <v>40</v>
      </c>
      <c r="D50" s="8">
        <v>0.3</v>
      </c>
      <c r="E50" s="9">
        <v>3</v>
      </c>
      <c r="F50" s="9">
        <v>20</v>
      </c>
      <c r="G50" s="9">
        <v>95</v>
      </c>
    </row>
    <row r="51" spans="1:7" x14ac:dyDescent="0.25">
      <c r="A51" s="228" t="s">
        <v>132</v>
      </c>
      <c r="B51" s="3" t="s">
        <v>24</v>
      </c>
      <c r="C51" s="75">
        <v>20</v>
      </c>
      <c r="D51" s="76">
        <v>0.2</v>
      </c>
      <c r="E51" s="77">
        <v>1</v>
      </c>
      <c r="F51" s="77">
        <v>10</v>
      </c>
      <c r="G51" s="77">
        <v>45</v>
      </c>
    </row>
    <row r="52" spans="1:7" x14ac:dyDescent="0.25">
      <c r="A52" s="235"/>
      <c r="B52" s="28" t="s">
        <v>25</v>
      </c>
      <c r="C52" s="29">
        <f>SUM(C46:C51)</f>
        <v>790</v>
      </c>
      <c r="D52" s="191">
        <f t="shared" ref="D52:G52" si="7">SUM(D46:D51)</f>
        <v>9.5500000000000007</v>
      </c>
      <c r="E52" s="191">
        <f t="shared" si="7"/>
        <v>32.11</v>
      </c>
      <c r="F52" s="191">
        <f t="shared" si="7"/>
        <v>143.67000000000002</v>
      </c>
      <c r="G52" s="192">
        <f t="shared" si="7"/>
        <v>786</v>
      </c>
    </row>
    <row r="53" spans="1:7" x14ac:dyDescent="0.25">
      <c r="A53" s="244"/>
      <c r="B53" s="31" t="s">
        <v>46</v>
      </c>
      <c r="C53" s="29">
        <f>C52+C44</f>
        <v>1192</v>
      </c>
      <c r="D53" s="33">
        <f>D52+D44</f>
        <v>20.85</v>
      </c>
      <c r="E53" s="33">
        <f t="shared" ref="E53:G53" si="8">E52+E44</f>
        <v>39.83</v>
      </c>
      <c r="F53" s="33">
        <f t="shared" si="8"/>
        <v>221.93</v>
      </c>
      <c r="G53" s="33">
        <f t="shared" si="8"/>
        <v>1227</v>
      </c>
    </row>
    <row r="54" spans="1:7" x14ac:dyDescent="0.25">
      <c r="A54" s="258" t="s">
        <v>100</v>
      </c>
      <c r="B54" s="253"/>
      <c r="C54" s="259"/>
      <c r="D54" s="51"/>
      <c r="E54" s="51"/>
      <c r="F54" s="51"/>
      <c r="G54" s="51"/>
    </row>
    <row r="55" spans="1:7" x14ac:dyDescent="0.25">
      <c r="A55" s="222" t="s">
        <v>140</v>
      </c>
      <c r="B55" s="183" t="s">
        <v>48</v>
      </c>
      <c r="C55" s="34">
        <v>90</v>
      </c>
      <c r="D55" s="141">
        <v>4.5</v>
      </c>
      <c r="E55" s="142">
        <v>16</v>
      </c>
      <c r="F55" s="142">
        <v>15</v>
      </c>
      <c r="G55" s="142">
        <v>170</v>
      </c>
    </row>
    <row r="56" spans="1:7" x14ac:dyDescent="0.25">
      <c r="A56" s="223" t="s">
        <v>130</v>
      </c>
      <c r="B56" s="184" t="s">
        <v>49</v>
      </c>
      <c r="C56" s="53">
        <v>180</v>
      </c>
      <c r="D56" s="54">
        <v>12</v>
      </c>
      <c r="E56" s="69">
        <v>7.5</v>
      </c>
      <c r="F56" s="54">
        <v>49</v>
      </c>
      <c r="G56" s="54">
        <v>330</v>
      </c>
    </row>
    <row r="57" spans="1:7" x14ac:dyDescent="0.25">
      <c r="A57" s="230" t="s">
        <v>127</v>
      </c>
      <c r="B57" s="12" t="s">
        <v>31</v>
      </c>
      <c r="C57" s="84">
        <v>200</v>
      </c>
      <c r="D57" s="16">
        <v>0</v>
      </c>
      <c r="E57" s="15">
        <v>0.22</v>
      </c>
      <c r="F57" s="15">
        <v>15.56</v>
      </c>
      <c r="G57" s="16">
        <v>61</v>
      </c>
    </row>
    <row r="58" spans="1:7" x14ac:dyDescent="0.25">
      <c r="A58" s="223"/>
      <c r="B58" s="3" t="s">
        <v>32</v>
      </c>
      <c r="C58" s="4">
        <v>100</v>
      </c>
      <c r="D58" s="8">
        <v>0.4</v>
      </c>
      <c r="E58" s="8">
        <v>0.4</v>
      </c>
      <c r="F58" s="9">
        <v>10</v>
      </c>
      <c r="G58" s="9">
        <v>45</v>
      </c>
    </row>
    <row r="59" spans="1:7" x14ac:dyDescent="0.25">
      <c r="A59" s="223"/>
      <c r="B59" s="3" t="s">
        <v>17</v>
      </c>
      <c r="C59" s="75">
        <v>40</v>
      </c>
      <c r="D59" s="8">
        <v>0.3</v>
      </c>
      <c r="E59" s="9">
        <v>3</v>
      </c>
      <c r="F59" s="9">
        <v>20</v>
      </c>
      <c r="G59" s="9">
        <v>95</v>
      </c>
    </row>
    <row r="60" spans="1:7" x14ac:dyDescent="0.25">
      <c r="A60" s="234"/>
      <c r="B60" s="17" t="s">
        <v>18</v>
      </c>
      <c r="C60" s="18">
        <v>500</v>
      </c>
      <c r="D60" s="20">
        <f>SUM(D55:D59)</f>
        <v>17.2</v>
      </c>
      <c r="E60" s="20">
        <f t="shared" ref="E60:G60" si="9">SUM(E55:E59)</f>
        <v>27.119999999999997</v>
      </c>
      <c r="F60" s="20">
        <f t="shared" si="9"/>
        <v>109.56</v>
      </c>
      <c r="G60" s="20">
        <f t="shared" si="9"/>
        <v>701</v>
      </c>
    </row>
    <row r="61" spans="1:7" x14ac:dyDescent="0.25">
      <c r="A61" s="258" t="s">
        <v>19</v>
      </c>
      <c r="B61" s="253"/>
      <c r="C61" s="259"/>
      <c r="D61" s="57"/>
      <c r="E61" s="57"/>
      <c r="F61" s="57"/>
      <c r="G61" s="57"/>
    </row>
    <row r="62" spans="1:7" x14ac:dyDescent="0.25">
      <c r="A62" s="229" t="s">
        <v>156</v>
      </c>
      <c r="B62" s="58" t="s">
        <v>50</v>
      </c>
      <c r="C62" s="59">
        <v>30</v>
      </c>
      <c r="D62" s="25">
        <v>3</v>
      </c>
      <c r="E62" s="25">
        <v>1</v>
      </c>
      <c r="F62" s="24">
        <v>3.5</v>
      </c>
      <c r="G62" s="25">
        <v>45</v>
      </c>
    </row>
    <row r="63" spans="1:7" x14ac:dyDescent="0.25">
      <c r="A63" s="231" t="s">
        <v>126</v>
      </c>
      <c r="B63" s="90" t="s">
        <v>51</v>
      </c>
      <c r="C63" s="143">
        <v>250</v>
      </c>
      <c r="D63" s="8">
        <v>2.5</v>
      </c>
      <c r="E63" s="8">
        <v>2.5</v>
      </c>
      <c r="F63" s="9">
        <v>21</v>
      </c>
      <c r="G63" s="9">
        <v>120</v>
      </c>
    </row>
    <row r="64" spans="1:7" x14ac:dyDescent="0.25">
      <c r="A64" s="222" t="s">
        <v>139</v>
      </c>
      <c r="B64" s="183" t="s">
        <v>52</v>
      </c>
      <c r="C64" s="34">
        <v>90</v>
      </c>
      <c r="D64" s="60">
        <v>6.3</v>
      </c>
      <c r="E64" s="61">
        <v>27</v>
      </c>
      <c r="F64" s="60">
        <v>0.9</v>
      </c>
      <c r="G64" s="61">
        <v>171</v>
      </c>
    </row>
    <row r="65" spans="1:7" x14ac:dyDescent="0.25">
      <c r="A65" s="223" t="s">
        <v>129</v>
      </c>
      <c r="B65" s="3" t="s">
        <v>14</v>
      </c>
      <c r="C65" s="75">
        <v>180</v>
      </c>
      <c r="D65" s="16">
        <v>13</v>
      </c>
      <c r="E65" s="16">
        <v>10</v>
      </c>
      <c r="F65" s="16">
        <v>49</v>
      </c>
      <c r="G65" s="16">
        <v>360</v>
      </c>
    </row>
    <row r="66" spans="1:7" x14ac:dyDescent="0.25">
      <c r="A66" s="223" t="s">
        <v>145</v>
      </c>
      <c r="B66" s="6" t="s">
        <v>37</v>
      </c>
      <c r="C66" s="75">
        <v>200</v>
      </c>
      <c r="D66" s="16">
        <v>0</v>
      </c>
      <c r="E66" s="15">
        <v>1.1100000000000001</v>
      </c>
      <c r="F66" s="15">
        <v>56.67</v>
      </c>
      <c r="G66" s="50">
        <v>233</v>
      </c>
    </row>
    <row r="67" spans="1:7" x14ac:dyDescent="0.25">
      <c r="A67" s="223"/>
      <c r="B67" s="3" t="s">
        <v>17</v>
      </c>
      <c r="C67" s="75">
        <v>40</v>
      </c>
      <c r="D67" s="8">
        <v>0.3</v>
      </c>
      <c r="E67" s="9">
        <v>3</v>
      </c>
      <c r="F67" s="9">
        <v>20</v>
      </c>
      <c r="G67" s="9">
        <v>95</v>
      </c>
    </row>
    <row r="68" spans="1:7" x14ac:dyDescent="0.25">
      <c r="A68" s="228" t="s">
        <v>132</v>
      </c>
      <c r="B68" s="3" t="s">
        <v>24</v>
      </c>
      <c r="C68" s="75">
        <v>20</v>
      </c>
      <c r="D68" s="76">
        <v>0.2</v>
      </c>
      <c r="E68" s="77">
        <v>1</v>
      </c>
      <c r="F68" s="77">
        <v>10</v>
      </c>
      <c r="G68" s="77">
        <v>45</v>
      </c>
    </row>
    <row r="69" spans="1:7" x14ac:dyDescent="0.25">
      <c r="A69" s="245"/>
      <c r="B69" s="43" t="s">
        <v>25</v>
      </c>
      <c r="C69" s="29">
        <f>SUM(C62:C68)</f>
        <v>810</v>
      </c>
      <c r="D69" s="95">
        <f>SUM(D62:D68)</f>
        <v>25.3</v>
      </c>
      <c r="E69" s="95">
        <f t="shared" ref="E69:G69" si="10">SUM(E62:E68)</f>
        <v>45.61</v>
      </c>
      <c r="F69" s="95">
        <f t="shared" si="10"/>
        <v>161.07</v>
      </c>
      <c r="G69" s="95">
        <f t="shared" si="10"/>
        <v>1069</v>
      </c>
    </row>
    <row r="70" spans="1:7" x14ac:dyDescent="0.25">
      <c r="A70" s="126"/>
      <c r="B70" s="31" t="s">
        <v>53</v>
      </c>
      <c r="C70" s="29">
        <f>C69+C60</f>
        <v>1310</v>
      </c>
      <c r="D70" s="32">
        <f>D69+D60</f>
        <v>42.5</v>
      </c>
      <c r="E70" s="32">
        <f t="shared" ref="E70:G70" si="11">E69+E60</f>
        <v>72.72999999999999</v>
      </c>
      <c r="F70" s="32">
        <f t="shared" si="11"/>
        <v>270.63</v>
      </c>
      <c r="G70" s="32">
        <f t="shared" si="11"/>
        <v>1770</v>
      </c>
    </row>
    <row r="71" spans="1:7" x14ac:dyDescent="0.25">
      <c r="A71" s="258" t="s">
        <v>108</v>
      </c>
      <c r="B71" s="253"/>
      <c r="C71" s="259"/>
      <c r="D71" s="48"/>
      <c r="E71" s="48"/>
      <c r="F71" s="48"/>
      <c r="G71" s="48"/>
    </row>
    <row r="72" spans="1:7" x14ac:dyDescent="0.25">
      <c r="A72" s="246" t="s">
        <v>155</v>
      </c>
      <c r="B72" s="62" t="s">
        <v>109</v>
      </c>
      <c r="C72" s="145">
        <v>50</v>
      </c>
      <c r="D72" s="5">
        <v>5.8</v>
      </c>
      <c r="E72" s="5">
        <v>6.4</v>
      </c>
      <c r="F72" s="8">
        <v>0.35</v>
      </c>
      <c r="G72" s="5">
        <v>79</v>
      </c>
    </row>
    <row r="73" spans="1:7" x14ac:dyDescent="0.25">
      <c r="A73" s="223" t="s">
        <v>134</v>
      </c>
      <c r="B73" s="22" t="s">
        <v>30</v>
      </c>
      <c r="C73" s="4">
        <v>10</v>
      </c>
      <c r="D73" s="14">
        <v>3</v>
      </c>
      <c r="E73" s="14">
        <v>2.2999999999999998</v>
      </c>
      <c r="F73" s="11">
        <v>0</v>
      </c>
      <c r="G73" s="11">
        <v>37</v>
      </c>
    </row>
    <row r="74" spans="1:7" x14ac:dyDescent="0.25">
      <c r="A74" s="223" t="s">
        <v>130</v>
      </c>
      <c r="B74" s="184" t="s">
        <v>56</v>
      </c>
      <c r="C74" s="4">
        <v>180</v>
      </c>
      <c r="D74" s="11">
        <v>12</v>
      </c>
      <c r="E74" s="14">
        <v>7.5</v>
      </c>
      <c r="F74" s="11">
        <v>49</v>
      </c>
      <c r="G74" s="11">
        <v>330</v>
      </c>
    </row>
    <row r="75" spans="1:7" x14ac:dyDescent="0.25">
      <c r="A75" s="223" t="s">
        <v>133</v>
      </c>
      <c r="B75" s="3" t="s">
        <v>43</v>
      </c>
      <c r="C75" s="4">
        <v>30</v>
      </c>
      <c r="D75" s="50">
        <v>0.05</v>
      </c>
      <c r="E75" s="16">
        <v>1</v>
      </c>
      <c r="F75" s="16">
        <v>2</v>
      </c>
      <c r="G75" s="16">
        <v>13</v>
      </c>
    </row>
    <row r="76" spans="1:7" x14ac:dyDescent="0.25">
      <c r="A76" s="230" t="s">
        <v>127</v>
      </c>
      <c r="B76" s="3" t="s">
        <v>31</v>
      </c>
      <c r="C76" s="84">
        <v>200</v>
      </c>
      <c r="D76" s="16">
        <v>0</v>
      </c>
      <c r="E76" s="15">
        <v>0.22</v>
      </c>
      <c r="F76" s="15">
        <v>15.56</v>
      </c>
      <c r="G76" s="16">
        <v>61</v>
      </c>
    </row>
    <row r="77" spans="1:7" x14ac:dyDescent="0.25">
      <c r="A77" s="223"/>
      <c r="B77" s="3" t="s">
        <v>17</v>
      </c>
      <c r="C77" s="75">
        <v>40</v>
      </c>
      <c r="D77" s="8">
        <v>0.3</v>
      </c>
      <c r="E77" s="9">
        <v>3</v>
      </c>
      <c r="F77" s="9">
        <v>20</v>
      </c>
      <c r="G77" s="9">
        <v>95</v>
      </c>
    </row>
    <row r="78" spans="1:7" x14ac:dyDescent="0.25">
      <c r="A78" s="223"/>
      <c r="B78" s="3" t="s">
        <v>32</v>
      </c>
      <c r="C78" s="4">
        <v>100</v>
      </c>
      <c r="D78" s="8">
        <v>0.4</v>
      </c>
      <c r="E78" s="8">
        <v>0.4</v>
      </c>
      <c r="F78" s="9">
        <v>10</v>
      </c>
      <c r="G78" s="9">
        <v>45</v>
      </c>
    </row>
    <row r="79" spans="1:7" x14ac:dyDescent="0.25">
      <c r="A79" s="137"/>
      <c r="B79" s="28" t="s">
        <v>18</v>
      </c>
      <c r="C79" s="29">
        <f>SUM(C72:C78)</f>
        <v>610</v>
      </c>
      <c r="D79" s="30">
        <f>SUM(D72:D78)</f>
        <v>21.55</v>
      </c>
      <c r="E79" s="30">
        <f t="shared" ref="E79:G79" si="12">SUM(E72:E78)</f>
        <v>20.819999999999997</v>
      </c>
      <c r="F79" s="30">
        <f t="shared" si="12"/>
        <v>96.91</v>
      </c>
      <c r="G79" s="95">
        <f t="shared" si="12"/>
        <v>660</v>
      </c>
    </row>
    <row r="80" spans="1:7" x14ac:dyDescent="0.25">
      <c r="A80" s="260" t="s">
        <v>19</v>
      </c>
      <c r="B80" s="261"/>
      <c r="C80" s="262"/>
      <c r="D80" s="49"/>
      <c r="E80" s="49"/>
      <c r="F80" s="49"/>
      <c r="G80" s="49"/>
    </row>
    <row r="81" spans="1:7" x14ac:dyDescent="0.25">
      <c r="A81" s="226" t="s">
        <v>143</v>
      </c>
      <c r="B81" s="148" t="s">
        <v>58</v>
      </c>
      <c r="C81" s="149">
        <v>30</v>
      </c>
      <c r="D81" s="150">
        <v>0.1</v>
      </c>
      <c r="E81" s="150">
        <v>1.8</v>
      </c>
      <c r="F81" s="150">
        <v>3</v>
      </c>
      <c r="G81" s="150">
        <v>23</v>
      </c>
    </row>
    <row r="82" spans="1:7" x14ac:dyDescent="0.25">
      <c r="A82" s="222" t="s">
        <v>161</v>
      </c>
      <c r="B82" s="6" t="s">
        <v>59</v>
      </c>
      <c r="C82" s="124">
        <v>250</v>
      </c>
      <c r="D82" s="9">
        <v>2</v>
      </c>
      <c r="E82" s="8">
        <v>2.5</v>
      </c>
      <c r="F82" s="9">
        <v>20</v>
      </c>
      <c r="G82" s="9">
        <v>110</v>
      </c>
    </row>
    <row r="83" spans="1:7" x14ac:dyDescent="0.25">
      <c r="A83" s="222" t="s">
        <v>131</v>
      </c>
      <c r="B83" s="82" t="s">
        <v>110</v>
      </c>
      <c r="C83" s="68" t="s">
        <v>13</v>
      </c>
      <c r="D83" s="69">
        <v>4.8</v>
      </c>
      <c r="E83" s="54">
        <v>9</v>
      </c>
      <c r="F83" s="69">
        <v>4.9000000000000004</v>
      </c>
      <c r="G83" s="54">
        <v>99</v>
      </c>
    </row>
    <row r="84" spans="1:7" x14ac:dyDescent="0.25">
      <c r="A84" s="223" t="s">
        <v>142</v>
      </c>
      <c r="B84" s="6" t="s">
        <v>61</v>
      </c>
      <c r="C84" s="151">
        <v>180</v>
      </c>
      <c r="D84" s="11">
        <v>31</v>
      </c>
      <c r="E84" s="11">
        <v>5</v>
      </c>
      <c r="F84" s="11">
        <v>36</v>
      </c>
      <c r="G84" s="11">
        <v>440</v>
      </c>
    </row>
    <row r="85" spans="1:7" x14ac:dyDescent="0.25">
      <c r="A85" s="223" t="s">
        <v>145</v>
      </c>
      <c r="B85" s="6" t="s">
        <v>23</v>
      </c>
      <c r="C85" s="75">
        <v>200</v>
      </c>
      <c r="D85" s="16">
        <v>0</v>
      </c>
      <c r="E85" s="15">
        <v>1.1100000000000001</v>
      </c>
      <c r="F85" s="15">
        <v>56.67</v>
      </c>
      <c r="G85" s="16">
        <v>233</v>
      </c>
    </row>
    <row r="86" spans="1:7" x14ac:dyDescent="0.25">
      <c r="A86" s="223"/>
      <c r="B86" s="3" t="s">
        <v>17</v>
      </c>
      <c r="C86" s="75">
        <v>40</v>
      </c>
      <c r="D86" s="8">
        <v>0.3</v>
      </c>
      <c r="E86" s="9">
        <v>3</v>
      </c>
      <c r="F86" s="9">
        <v>20</v>
      </c>
      <c r="G86" s="9">
        <v>95</v>
      </c>
    </row>
    <row r="87" spans="1:7" x14ac:dyDescent="0.25">
      <c r="A87" s="228" t="s">
        <v>132</v>
      </c>
      <c r="B87" s="3" t="s">
        <v>24</v>
      </c>
      <c r="C87" s="75">
        <v>20</v>
      </c>
      <c r="D87" s="76">
        <v>0.2</v>
      </c>
      <c r="E87" s="77">
        <v>1</v>
      </c>
      <c r="F87" s="77">
        <v>10</v>
      </c>
      <c r="G87" s="77">
        <v>45</v>
      </c>
    </row>
    <row r="88" spans="1:7" x14ac:dyDescent="0.25">
      <c r="A88" s="245"/>
      <c r="B88" s="43" t="s">
        <v>25</v>
      </c>
      <c r="C88" s="29">
        <v>810</v>
      </c>
      <c r="D88" s="44">
        <f>SUM(D81:D87)</f>
        <v>38.4</v>
      </c>
      <c r="E88" s="44">
        <f t="shared" ref="E88:G88" si="13">SUM(E81:E87)</f>
        <v>23.41</v>
      </c>
      <c r="F88" s="44">
        <f t="shared" si="13"/>
        <v>150.57</v>
      </c>
      <c r="G88" s="44">
        <f t="shared" si="13"/>
        <v>1045</v>
      </c>
    </row>
    <row r="89" spans="1:7" x14ac:dyDescent="0.25">
      <c r="A89" s="152"/>
      <c r="B89" s="31" t="s">
        <v>62</v>
      </c>
      <c r="C89" s="29">
        <f>C88+C79</f>
        <v>1420</v>
      </c>
      <c r="D89" s="33">
        <f>D88+D79</f>
        <v>59.95</v>
      </c>
      <c r="E89" s="33">
        <f t="shared" ref="E89:G89" si="14">E88+E79</f>
        <v>44.23</v>
      </c>
      <c r="F89" s="33">
        <f t="shared" si="14"/>
        <v>247.48</v>
      </c>
      <c r="G89" s="33">
        <f t="shared" si="14"/>
        <v>1705</v>
      </c>
    </row>
    <row r="90" spans="1:7" x14ac:dyDescent="0.25">
      <c r="A90" s="258" t="s">
        <v>100</v>
      </c>
      <c r="B90" s="253"/>
      <c r="C90" s="259"/>
      <c r="D90" s="21"/>
      <c r="E90" s="71"/>
      <c r="F90" s="71"/>
      <c r="G90" s="21"/>
    </row>
    <row r="91" spans="1:7" x14ac:dyDescent="0.25">
      <c r="A91" s="223" t="s">
        <v>160</v>
      </c>
      <c r="B91" s="184" t="s">
        <v>64</v>
      </c>
      <c r="C91" s="154">
        <v>80</v>
      </c>
      <c r="D91" s="73">
        <v>1.6</v>
      </c>
      <c r="E91" s="73">
        <v>24.4</v>
      </c>
      <c r="F91" s="73">
        <v>0.4</v>
      </c>
      <c r="G91" s="74">
        <v>115</v>
      </c>
    </row>
    <row r="92" spans="1:7" x14ac:dyDescent="0.25">
      <c r="A92" s="223"/>
      <c r="B92" s="22" t="s">
        <v>65</v>
      </c>
      <c r="C92" s="4">
        <v>30</v>
      </c>
      <c r="D92" s="9">
        <v>2.7</v>
      </c>
      <c r="E92" s="8">
        <v>0.6</v>
      </c>
      <c r="F92" s="9">
        <v>2.2999999999999998</v>
      </c>
      <c r="G92" s="9">
        <v>36</v>
      </c>
    </row>
    <row r="93" spans="1:7" x14ac:dyDescent="0.25">
      <c r="A93" s="230" t="s">
        <v>127</v>
      </c>
      <c r="B93" s="12" t="s">
        <v>31</v>
      </c>
      <c r="C93" s="84">
        <v>200</v>
      </c>
      <c r="D93" s="16">
        <v>0</v>
      </c>
      <c r="E93" s="15">
        <v>0.22</v>
      </c>
      <c r="F93" s="15">
        <v>15.56</v>
      </c>
      <c r="G93" s="16">
        <v>61</v>
      </c>
    </row>
    <row r="94" spans="1:7" x14ac:dyDescent="0.25">
      <c r="A94" s="223" t="s">
        <v>123</v>
      </c>
      <c r="B94" s="184" t="s">
        <v>66</v>
      </c>
      <c r="C94" s="53">
        <v>180</v>
      </c>
      <c r="D94" s="60">
        <v>5.5</v>
      </c>
      <c r="E94" s="60">
        <v>6.5</v>
      </c>
      <c r="F94" s="60">
        <v>45</v>
      </c>
      <c r="G94" s="61">
        <v>250</v>
      </c>
    </row>
    <row r="95" spans="1:7" x14ac:dyDescent="0.25">
      <c r="A95" s="223"/>
      <c r="B95" s="3" t="s">
        <v>17</v>
      </c>
      <c r="C95" s="75">
        <v>40</v>
      </c>
      <c r="D95" s="8">
        <v>0.3</v>
      </c>
      <c r="E95" s="9">
        <v>3</v>
      </c>
      <c r="F95" s="9">
        <v>20</v>
      </c>
      <c r="G95" s="9">
        <v>95</v>
      </c>
    </row>
    <row r="96" spans="1:7" x14ac:dyDescent="0.25">
      <c r="A96" s="223"/>
      <c r="B96" s="3" t="s">
        <v>32</v>
      </c>
      <c r="C96" s="4">
        <v>100</v>
      </c>
      <c r="D96" s="8">
        <v>0.4</v>
      </c>
      <c r="E96" s="8">
        <v>0.4</v>
      </c>
      <c r="F96" s="9">
        <v>10</v>
      </c>
      <c r="G96" s="9">
        <v>45</v>
      </c>
    </row>
    <row r="97" spans="1:7" x14ac:dyDescent="0.25">
      <c r="A97" s="247"/>
      <c r="B97" s="28" t="s">
        <v>18</v>
      </c>
      <c r="C97" s="29">
        <f>SUM(C91:C96)</f>
        <v>630</v>
      </c>
      <c r="D97" s="30">
        <f>SUM(D91:D96)</f>
        <v>10.500000000000002</v>
      </c>
      <c r="E97" s="30">
        <f t="shared" ref="E97:G97" si="15">SUM(E91:E96)</f>
        <v>35.119999999999997</v>
      </c>
      <c r="F97" s="30">
        <f t="shared" si="15"/>
        <v>93.26</v>
      </c>
      <c r="G97" s="95">
        <f t="shared" si="15"/>
        <v>602</v>
      </c>
    </row>
    <row r="98" spans="1:7" x14ac:dyDescent="0.25">
      <c r="A98" s="258" t="s">
        <v>19</v>
      </c>
      <c r="B98" s="253"/>
      <c r="C98" s="259"/>
      <c r="D98" s="21"/>
      <c r="E98" s="21"/>
      <c r="F98" s="21"/>
      <c r="G98" s="21"/>
    </row>
    <row r="99" spans="1:7" x14ac:dyDescent="0.25">
      <c r="A99" s="228" t="s">
        <v>159</v>
      </c>
      <c r="B99" s="3" t="s">
        <v>112</v>
      </c>
      <c r="C99" s="4">
        <v>30</v>
      </c>
      <c r="D99" s="14">
        <v>7.2</v>
      </c>
      <c r="E99" s="14">
        <v>0.9</v>
      </c>
      <c r="F99" s="14">
        <v>5.7</v>
      </c>
      <c r="G99" s="11">
        <v>90</v>
      </c>
    </row>
    <row r="100" spans="1:7" x14ac:dyDescent="0.25">
      <c r="A100" s="222" t="s">
        <v>158</v>
      </c>
      <c r="B100" s="6" t="s">
        <v>113</v>
      </c>
      <c r="C100" s="124">
        <v>250</v>
      </c>
      <c r="D100" s="14">
        <v>2.5</v>
      </c>
      <c r="E100" s="14">
        <v>2.5</v>
      </c>
      <c r="F100" s="11">
        <v>21</v>
      </c>
      <c r="G100" s="11">
        <v>120</v>
      </c>
    </row>
    <row r="101" spans="1:7" x14ac:dyDescent="0.25">
      <c r="A101" s="222" t="s">
        <v>140</v>
      </c>
      <c r="B101" s="6" t="s">
        <v>114</v>
      </c>
      <c r="C101" s="23">
        <v>90</v>
      </c>
      <c r="D101" s="76">
        <v>4.5</v>
      </c>
      <c r="E101" s="77">
        <v>16</v>
      </c>
      <c r="F101" s="77">
        <v>15</v>
      </c>
      <c r="G101" s="77">
        <v>170</v>
      </c>
    </row>
    <row r="102" spans="1:7" x14ac:dyDescent="0.25">
      <c r="A102" s="223" t="s">
        <v>138</v>
      </c>
      <c r="B102" s="3" t="s">
        <v>70</v>
      </c>
      <c r="C102" s="75">
        <v>180</v>
      </c>
      <c r="D102" s="14">
        <v>2.5</v>
      </c>
      <c r="E102" s="11">
        <v>4</v>
      </c>
      <c r="F102" s="11">
        <v>47</v>
      </c>
      <c r="G102" s="11">
        <v>230</v>
      </c>
    </row>
    <row r="103" spans="1:7" x14ac:dyDescent="0.25">
      <c r="A103" s="223" t="s">
        <v>145</v>
      </c>
      <c r="B103" s="3" t="s">
        <v>37</v>
      </c>
      <c r="C103" s="75">
        <v>200</v>
      </c>
      <c r="D103" s="16">
        <v>0</v>
      </c>
      <c r="E103" s="15">
        <v>1.1100000000000001</v>
      </c>
      <c r="F103" s="15">
        <v>56.67</v>
      </c>
      <c r="G103" s="16">
        <v>233</v>
      </c>
    </row>
    <row r="104" spans="1:7" x14ac:dyDescent="0.25">
      <c r="A104" s="223"/>
      <c r="B104" s="3" t="s">
        <v>17</v>
      </c>
      <c r="C104" s="75">
        <v>40</v>
      </c>
      <c r="D104" s="8">
        <v>0.3</v>
      </c>
      <c r="E104" s="9">
        <v>3</v>
      </c>
      <c r="F104" s="9">
        <v>20</v>
      </c>
      <c r="G104" s="9">
        <v>95</v>
      </c>
    </row>
    <row r="105" spans="1:7" x14ac:dyDescent="0.25">
      <c r="A105" s="223" t="s">
        <v>132</v>
      </c>
      <c r="B105" s="3" t="s">
        <v>24</v>
      </c>
      <c r="C105" s="75">
        <v>20</v>
      </c>
      <c r="D105" s="76">
        <v>0.2</v>
      </c>
      <c r="E105" s="77">
        <v>1</v>
      </c>
      <c r="F105" s="77">
        <v>10</v>
      </c>
      <c r="G105" s="77">
        <v>45</v>
      </c>
    </row>
    <row r="106" spans="1:7" x14ac:dyDescent="0.25">
      <c r="A106" s="237"/>
      <c r="B106" s="78" t="s">
        <v>25</v>
      </c>
      <c r="C106" s="29">
        <f>SUM(C99:C105)</f>
        <v>810</v>
      </c>
      <c r="D106" s="155">
        <f>SUM(D99:D105)</f>
        <v>17.2</v>
      </c>
      <c r="E106" s="155">
        <f t="shared" ref="E106:G106" si="16">SUM(E99:E105)</f>
        <v>28.509999999999998</v>
      </c>
      <c r="F106" s="155">
        <f t="shared" si="16"/>
        <v>175.37</v>
      </c>
      <c r="G106" s="155">
        <f t="shared" si="16"/>
        <v>983</v>
      </c>
    </row>
    <row r="107" spans="1:7" ht="16.5" thickBot="1" x14ac:dyDescent="0.3">
      <c r="A107" s="156"/>
      <c r="B107" s="79" t="s">
        <v>71</v>
      </c>
      <c r="C107" s="80">
        <f>C106+C97</f>
        <v>1440</v>
      </c>
      <c r="D107" s="33">
        <f>D106+D97</f>
        <v>27.700000000000003</v>
      </c>
      <c r="E107" s="33">
        <f t="shared" ref="E107:G107" si="17">E106+E97</f>
        <v>63.629999999999995</v>
      </c>
      <c r="F107" s="33">
        <f t="shared" si="17"/>
        <v>268.63</v>
      </c>
      <c r="G107" s="33">
        <f t="shared" si="17"/>
        <v>1585</v>
      </c>
    </row>
    <row r="108" spans="1:7" x14ac:dyDescent="0.25">
      <c r="A108" s="258" t="s">
        <v>115</v>
      </c>
      <c r="B108" s="253"/>
      <c r="C108" s="259"/>
      <c r="D108" s="81"/>
      <c r="E108" s="81"/>
      <c r="F108" s="81"/>
      <c r="G108" s="81"/>
    </row>
    <row r="109" spans="1:7" x14ac:dyDescent="0.25">
      <c r="A109" s="223" t="s">
        <v>143</v>
      </c>
      <c r="B109" s="3" t="s">
        <v>58</v>
      </c>
      <c r="C109" s="4">
        <v>30</v>
      </c>
      <c r="D109" s="5">
        <v>0.1</v>
      </c>
      <c r="E109" s="5">
        <v>1.8</v>
      </c>
      <c r="F109" s="5">
        <v>3</v>
      </c>
      <c r="G109" s="5">
        <v>23</v>
      </c>
    </row>
    <row r="110" spans="1:7" ht="31.5" x14ac:dyDescent="0.25">
      <c r="A110" s="222" t="s">
        <v>131</v>
      </c>
      <c r="B110" s="82" t="s">
        <v>73</v>
      </c>
      <c r="C110" s="68" t="s">
        <v>13</v>
      </c>
      <c r="D110" s="69">
        <v>4.8</v>
      </c>
      <c r="E110" s="54">
        <v>9</v>
      </c>
      <c r="F110" s="69">
        <v>4.9000000000000004</v>
      </c>
      <c r="G110" s="54">
        <v>99</v>
      </c>
    </row>
    <row r="111" spans="1:7" x14ac:dyDescent="0.25">
      <c r="A111" s="227" t="s">
        <v>130</v>
      </c>
      <c r="B111" s="183" t="s">
        <v>56</v>
      </c>
      <c r="C111" s="83">
        <v>180</v>
      </c>
      <c r="D111" s="11">
        <v>12</v>
      </c>
      <c r="E111" s="14">
        <v>7.5</v>
      </c>
      <c r="F111" s="11">
        <v>49</v>
      </c>
      <c r="G111" s="11">
        <v>330</v>
      </c>
    </row>
    <row r="112" spans="1:7" x14ac:dyDescent="0.25">
      <c r="A112" s="233" t="s">
        <v>128</v>
      </c>
      <c r="B112" s="12" t="s">
        <v>15</v>
      </c>
      <c r="C112" s="84">
        <v>207</v>
      </c>
      <c r="D112" s="16">
        <v>0</v>
      </c>
      <c r="E112" s="15">
        <v>0.22</v>
      </c>
      <c r="F112" s="15">
        <v>15.56</v>
      </c>
      <c r="G112" s="16">
        <v>61</v>
      </c>
    </row>
    <row r="113" spans="1:7" x14ac:dyDescent="0.25">
      <c r="A113" s="223"/>
      <c r="B113" s="3" t="s">
        <v>17</v>
      </c>
      <c r="C113" s="4">
        <v>40</v>
      </c>
      <c r="D113" s="15">
        <v>0.3</v>
      </c>
      <c r="E113" s="16">
        <v>3</v>
      </c>
      <c r="F113" s="16">
        <v>20</v>
      </c>
      <c r="G113" s="16">
        <v>95</v>
      </c>
    </row>
    <row r="114" spans="1:7" x14ac:dyDescent="0.25">
      <c r="A114" s="228" t="s">
        <v>132</v>
      </c>
      <c r="B114" s="3" t="s">
        <v>24</v>
      </c>
      <c r="C114" s="4">
        <v>20</v>
      </c>
      <c r="D114" s="8">
        <v>0.2</v>
      </c>
      <c r="E114" s="9">
        <v>1</v>
      </c>
      <c r="F114" s="9">
        <v>10</v>
      </c>
      <c r="G114" s="9">
        <v>45</v>
      </c>
    </row>
    <row r="115" spans="1:7" x14ac:dyDescent="0.25">
      <c r="A115" s="42"/>
      <c r="B115" s="43" t="s">
        <v>74</v>
      </c>
      <c r="C115" s="29">
        <v>567</v>
      </c>
      <c r="D115" s="30">
        <f>SUM(D109:D114)</f>
        <v>17.399999999999999</v>
      </c>
      <c r="E115" s="30">
        <f t="shared" ref="E115:G115" si="18">SUM(E109:E114)</f>
        <v>22.52</v>
      </c>
      <c r="F115" s="30">
        <f t="shared" si="18"/>
        <v>102.46</v>
      </c>
      <c r="G115" s="95">
        <f t="shared" si="18"/>
        <v>653</v>
      </c>
    </row>
    <row r="116" spans="1:7" x14ac:dyDescent="0.25">
      <c r="A116" s="258" t="s">
        <v>19</v>
      </c>
      <c r="B116" s="253"/>
      <c r="C116" s="259"/>
      <c r="D116" s="21"/>
      <c r="E116" s="21"/>
      <c r="F116" s="21"/>
      <c r="G116" s="21"/>
    </row>
    <row r="117" spans="1:7" x14ac:dyDescent="0.25">
      <c r="A117" s="248"/>
      <c r="B117" s="184" t="s">
        <v>76</v>
      </c>
      <c r="C117" s="53">
        <v>30</v>
      </c>
      <c r="D117" s="9">
        <v>2.7</v>
      </c>
      <c r="E117" s="8">
        <v>0.6</v>
      </c>
      <c r="F117" s="9">
        <v>2.2999999999999998</v>
      </c>
      <c r="G117" s="9">
        <v>36</v>
      </c>
    </row>
    <row r="118" spans="1:7" x14ac:dyDescent="0.25">
      <c r="A118" s="228" t="s">
        <v>144</v>
      </c>
      <c r="B118" s="3" t="s">
        <v>77</v>
      </c>
      <c r="C118" s="4">
        <v>250</v>
      </c>
      <c r="D118" s="76">
        <v>3.8</v>
      </c>
      <c r="E118" s="76">
        <v>1.9</v>
      </c>
      <c r="F118" s="76">
        <v>11.3</v>
      </c>
      <c r="G118" s="77">
        <v>88</v>
      </c>
    </row>
    <row r="119" spans="1:7" x14ac:dyDescent="0.25">
      <c r="A119" s="238" t="s">
        <v>149</v>
      </c>
      <c r="B119" s="6" t="s">
        <v>78</v>
      </c>
      <c r="C119" s="124">
        <v>250</v>
      </c>
      <c r="D119" s="8">
        <v>18.329999999999998</v>
      </c>
      <c r="E119" s="8">
        <v>24.2</v>
      </c>
      <c r="F119" s="8">
        <v>24.2</v>
      </c>
      <c r="G119" s="9">
        <v>358</v>
      </c>
    </row>
    <row r="120" spans="1:7" x14ac:dyDescent="0.25">
      <c r="A120" s="222" t="s">
        <v>145</v>
      </c>
      <c r="B120" s="3" t="s">
        <v>23</v>
      </c>
      <c r="C120" s="75">
        <v>200</v>
      </c>
      <c r="D120" s="16">
        <v>0</v>
      </c>
      <c r="E120" s="15">
        <v>1.1100000000000001</v>
      </c>
      <c r="F120" s="15">
        <v>56.67</v>
      </c>
      <c r="G120" s="16">
        <v>233</v>
      </c>
    </row>
    <row r="121" spans="1:7" x14ac:dyDescent="0.25">
      <c r="A121" s="223"/>
      <c r="B121" s="3" t="s">
        <v>17</v>
      </c>
      <c r="C121" s="75">
        <v>40</v>
      </c>
      <c r="D121" s="8">
        <v>0.3</v>
      </c>
      <c r="E121" s="9">
        <v>3</v>
      </c>
      <c r="F121" s="9">
        <v>20</v>
      </c>
      <c r="G121" s="9">
        <v>95</v>
      </c>
    </row>
    <row r="122" spans="1:7" x14ac:dyDescent="0.25">
      <c r="A122" s="223" t="s">
        <v>132</v>
      </c>
      <c r="B122" s="3" t="s">
        <v>24</v>
      </c>
      <c r="C122" s="75">
        <v>20</v>
      </c>
      <c r="D122" s="76">
        <v>0.2</v>
      </c>
      <c r="E122" s="77">
        <v>1</v>
      </c>
      <c r="F122" s="77">
        <v>10</v>
      </c>
      <c r="G122" s="77">
        <v>45</v>
      </c>
    </row>
    <row r="123" spans="1:7" x14ac:dyDescent="0.25">
      <c r="A123" s="249"/>
      <c r="B123" s="28" t="s">
        <v>25</v>
      </c>
      <c r="C123" s="29">
        <f>SUM(C117:C122)</f>
        <v>790</v>
      </c>
      <c r="D123" s="44">
        <f>SUM(D117:D122)</f>
        <v>25.33</v>
      </c>
      <c r="E123" s="44">
        <f t="shared" ref="E123:G123" si="19">SUM(E117:E122)</f>
        <v>31.81</v>
      </c>
      <c r="F123" s="44">
        <f t="shared" si="19"/>
        <v>124.47</v>
      </c>
      <c r="G123" s="44">
        <f t="shared" si="19"/>
        <v>855</v>
      </c>
    </row>
    <row r="124" spans="1:7" x14ac:dyDescent="0.25">
      <c r="A124" s="152"/>
      <c r="B124" s="31" t="s">
        <v>79</v>
      </c>
      <c r="C124" s="29">
        <f>C123+C115</f>
        <v>1357</v>
      </c>
      <c r="D124" s="32">
        <f>D123+D115</f>
        <v>42.73</v>
      </c>
      <c r="E124" s="32">
        <f t="shared" ref="E124:G124" si="20">E123+E115</f>
        <v>54.33</v>
      </c>
      <c r="F124" s="32">
        <f t="shared" si="20"/>
        <v>226.93</v>
      </c>
      <c r="G124" s="33">
        <f t="shared" si="20"/>
        <v>1508</v>
      </c>
    </row>
    <row r="125" spans="1:7" x14ac:dyDescent="0.25">
      <c r="A125" s="258" t="s">
        <v>117</v>
      </c>
      <c r="B125" s="253"/>
      <c r="C125" s="259"/>
      <c r="D125" s="81"/>
      <c r="E125" s="81"/>
      <c r="F125" s="81"/>
      <c r="G125" s="81"/>
    </row>
    <row r="126" spans="1:7" x14ac:dyDescent="0.25">
      <c r="A126" s="223">
        <v>177</v>
      </c>
      <c r="B126" s="22" t="s">
        <v>81</v>
      </c>
      <c r="C126" s="75">
        <v>160</v>
      </c>
      <c r="D126" s="8">
        <v>3.4</v>
      </c>
      <c r="E126" s="8">
        <v>4.8</v>
      </c>
      <c r="F126" s="8">
        <v>38.700000000000003</v>
      </c>
      <c r="G126" s="9">
        <v>203</v>
      </c>
    </row>
    <row r="127" spans="1:7" x14ac:dyDescent="0.25">
      <c r="A127" s="243" t="s">
        <v>134</v>
      </c>
      <c r="B127" s="86" t="s">
        <v>30</v>
      </c>
      <c r="C127" s="35">
        <v>15</v>
      </c>
      <c r="D127" s="69">
        <v>4.5</v>
      </c>
      <c r="E127" s="69">
        <v>3.5</v>
      </c>
      <c r="F127" s="54">
        <v>0</v>
      </c>
      <c r="G127" s="54">
        <v>55</v>
      </c>
    </row>
    <row r="128" spans="1:7" x14ac:dyDescent="0.25">
      <c r="A128" s="224"/>
      <c r="B128" s="87" t="s">
        <v>16</v>
      </c>
      <c r="C128" s="37">
        <v>40</v>
      </c>
      <c r="D128" s="14">
        <v>5.5</v>
      </c>
      <c r="E128" s="11">
        <v>3</v>
      </c>
      <c r="F128" s="11">
        <v>23</v>
      </c>
      <c r="G128" s="11">
        <v>150</v>
      </c>
    </row>
    <row r="129" spans="1:7" x14ac:dyDescent="0.25">
      <c r="A129" s="230" t="s">
        <v>128</v>
      </c>
      <c r="B129" s="12" t="s">
        <v>15</v>
      </c>
      <c r="C129" s="13">
        <v>187</v>
      </c>
      <c r="D129" s="9">
        <v>0</v>
      </c>
      <c r="E129" s="8">
        <v>0.2</v>
      </c>
      <c r="F129" s="9">
        <v>14</v>
      </c>
      <c r="G129" s="9">
        <v>55</v>
      </c>
    </row>
    <row r="130" spans="1:7" x14ac:dyDescent="0.25">
      <c r="A130" s="223"/>
      <c r="B130" s="3" t="s">
        <v>17</v>
      </c>
      <c r="C130" s="13">
        <v>40</v>
      </c>
      <c r="D130" s="15">
        <v>0.3</v>
      </c>
      <c r="E130" s="16">
        <v>3</v>
      </c>
      <c r="F130" s="16">
        <v>20</v>
      </c>
      <c r="G130" s="16">
        <v>95</v>
      </c>
    </row>
    <row r="131" spans="1:7" x14ac:dyDescent="0.25">
      <c r="A131" s="250"/>
      <c r="B131" s="28" t="s">
        <v>18</v>
      </c>
      <c r="C131" s="29">
        <f>SUM(C126:C130)</f>
        <v>442</v>
      </c>
      <c r="D131" s="30">
        <f>SUM(D126:D130)</f>
        <v>13.700000000000001</v>
      </c>
      <c r="E131" s="30">
        <f t="shared" ref="E131:G131" si="21">SUM(E126:E130)</f>
        <v>14.5</v>
      </c>
      <c r="F131" s="30">
        <f t="shared" si="21"/>
        <v>95.7</v>
      </c>
      <c r="G131" s="95">
        <f t="shared" si="21"/>
        <v>558</v>
      </c>
    </row>
    <row r="132" spans="1:7" x14ac:dyDescent="0.25">
      <c r="A132" s="258" t="s">
        <v>19</v>
      </c>
      <c r="B132" s="253"/>
      <c r="C132" s="259"/>
      <c r="D132" s="57"/>
      <c r="E132" s="57"/>
      <c r="F132" s="57"/>
      <c r="G132" s="57"/>
    </row>
    <row r="133" spans="1:7" x14ac:dyDescent="0.25">
      <c r="A133" s="229">
        <v>13</v>
      </c>
      <c r="B133" s="58" t="s">
        <v>82</v>
      </c>
      <c r="C133" s="144">
        <v>30</v>
      </c>
      <c r="D133" s="14">
        <v>3.1</v>
      </c>
      <c r="E133" s="14">
        <v>0.5</v>
      </c>
      <c r="F133" s="14">
        <v>1.4</v>
      </c>
      <c r="G133" s="11">
        <v>35</v>
      </c>
    </row>
    <row r="134" spans="1:7" x14ac:dyDescent="0.25">
      <c r="A134" s="222" t="s">
        <v>126</v>
      </c>
      <c r="B134" s="6" t="s">
        <v>83</v>
      </c>
      <c r="C134" s="124">
        <v>250</v>
      </c>
      <c r="D134" s="16">
        <v>1</v>
      </c>
      <c r="E134" s="16">
        <v>10</v>
      </c>
      <c r="F134" s="16">
        <v>36</v>
      </c>
      <c r="G134" s="16">
        <v>190</v>
      </c>
    </row>
    <row r="135" spans="1:7" x14ac:dyDescent="0.25">
      <c r="A135" s="252" t="s">
        <v>138</v>
      </c>
      <c r="B135" s="6" t="s">
        <v>45</v>
      </c>
      <c r="C135" s="23">
        <v>250</v>
      </c>
      <c r="D135" s="9">
        <v>5</v>
      </c>
      <c r="E135" s="9">
        <v>24</v>
      </c>
      <c r="F135" s="9">
        <v>38</v>
      </c>
      <c r="G135" s="9">
        <v>290</v>
      </c>
    </row>
    <row r="136" spans="1:7" x14ac:dyDescent="0.25">
      <c r="A136" s="222" t="s">
        <v>145</v>
      </c>
      <c r="B136" s="3" t="s">
        <v>23</v>
      </c>
      <c r="C136" s="75">
        <v>200</v>
      </c>
      <c r="D136" s="16">
        <v>0</v>
      </c>
      <c r="E136" s="15">
        <v>1.1100000000000001</v>
      </c>
      <c r="F136" s="15">
        <v>56.67</v>
      </c>
      <c r="G136" s="16">
        <v>233</v>
      </c>
    </row>
    <row r="137" spans="1:7" x14ac:dyDescent="0.25">
      <c r="A137" s="223"/>
      <c r="B137" s="3" t="s">
        <v>17</v>
      </c>
      <c r="C137" s="75">
        <v>40</v>
      </c>
      <c r="D137" s="8">
        <v>0.3</v>
      </c>
      <c r="E137" s="9">
        <v>3</v>
      </c>
      <c r="F137" s="9">
        <v>20</v>
      </c>
      <c r="G137" s="9">
        <v>95</v>
      </c>
    </row>
    <row r="138" spans="1:7" x14ac:dyDescent="0.25">
      <c r="A138" s="223" t="s">
        <v>132</v>
      </c>
      <c r="B138" s="3" t="s">
        <v>24</v>
      </c>
      <c r="C138" s="75">
        <v>20</v>
      </c>
      <c r="D138" s="76">
        <v>0.2</v>
      </c>
      <c r="E138" s="77">
        <v>1</v>
      </c>
      <c r="F138" s="77">
        <v>10</v>
      </c>
      <c r="G138" s="77">
        <v>45</v>
      </c>
    </row>
    <row r="139" spans="1:7" x14ac:dyDescent="0.25">
      <c r="A139" s="152"/>
      <c r="B139" s="28" t="s">
        <v>25</v>
      </c>
      <c r="C139" s="29">
        <f>SUM(C133:C138)</f>
        <v>790</v>
      </c>
      <c r="D139" s="95">
        <f>SUM(D133:D138)</f>
        <v>9.6</v>
      </c>
      <c r="E139" s="95">
        <f t="shared" ref="E139:G139" si="22">SUM(E133:E138)</f>
        <v>39.61</v>
      </c>
      <c r="F139" s="95">
        <f t="shared" si="22"/>
        <v>162.07</v>
      </c>
      <c r="G139" s="95">
        <f t="shared" si="22"/>
        <v>888</v>
      </c>
    </row>
    <row r="140" spans="1:7" x14ac:dyDescent="0.25">
      <c r="A140" s="152"/>
      <c r="B140" s="31" t="s">
        <v>84</v>
      </c>
      <c r="C140" s="29">
        <f>C139+C131</f>
        <v>1232</v>
      </c>
      <c r="D140" s="32">
        <f>D139+D131</f>
        <v>23.3</v>
      </c>
      <c r="E140" s="32">
        <f t="shared" ref="E140:G140" si="23">E139+E131</f>
        <v>54.11</v>
      </c>
      <c r="F140" s="32">
        <f t="shared" si="23"/>
        <v>257.77</v>
      </c>
      <c r="G140" s="33">
        <f t="shared" si="23"/>
        <v>1446</v>
      </c>
    </row>
    <row r="141" spans="1:7" x14ac:dyDescent="0.25">
      <c r="A141" s="258" t="s">
        <v>47</v>
      </c>
      <c r="B141" s="253"/>
      <c r="C141" s="259"/>
      <c r="D141" s="21"/>
      <c r="E141" s="21"/>
      <c r="F141" s="21"/>
      <c r="G141" s="21"/>
    </row>
    <row r="142" spans="1:7" x14ac:dyDescent="0.25">
      <c r="A142" s="223"/>
      <c r="B142" s="22" t="s">
        <v>40</v>
      </c>
      <c r="C142" s="4" t="s">
        <v>41</v>
      </c>
      <c r="D142" s="5">
        <v>11</v>
      </c>
      <c r="E142" s="5">
        <v>4.5</v>
      </c>
      <c r="F142" s="5">
        <v>30.7</v>
      </c>
      <c r="G142" s="5">
        <v>235</v>
      </c>
    </row>
    <row r="143" spans="1:7" x14ac:dyDescent="0.25">
      <c r="A143" s="230" t="s">
        <v>127</v>
      </c>
      <c r="B143" s="12" t="s">
        <v>31</v>
      </c>
      <c r="C143" s="13">
        <v>180</v>
      </c>
      <c r="D143" s="9">
        <v>0</v>
      </c>
      <c r="E143" s="8">
        <v>0.2</v>
      </c>
      <c r="F143" s="9">
        <v>14</v>
      </c>
      <c r="G143" s="9">
        <v>55</v>
      </c>
    </row>
    <row r="144" spans="1:7" x14ac:dyDescent="0.25">
      <c r="A144" s="223"/>
      <c r="B144" s="3" t="s">
        <v>16</v>
      </c>
      <c r="C144" s="4">
        <v>40</v>
      </c>
      <c r="D144" s="14">
        <v>5.5</v>
      </c>
      <c r="E144" s="11">
        <v>3</v>
      </c>
      <c r="F144" s="11">
        <v>23</v>
      </c>
      <c r="G144" s="11">
        <v>150</v>
      </c>
    </row>
    <row r="145" spans="1:7" x14ac:dyDescent="0.25">
      <c r="A145" s="225"/>
      <c r="B145" s="3" t="s">
        <v>17</v>
      </c>
      <c r="C145" s="13">
        <v>40</v>
      </c>
      <c r="D145" s="15">
        <v>0.3</v>
      </c>
      <c r="E145" s="16">
        <v>3</v>
      </c>
      <c r="F145" s="16">
        <v>20</v>
      </c>
      <c r="G145" s="16">
        <v>95</v>
      </c>
    </row>
    <row r="146" spans="1:7" x14ac:dyDescent="0.25">
      <c r="A146" s="250"/>
      <c r="B146" s="17" t="s">
        <v>18</v>
      </c>
      <c r="C146" s="18">
        <v>400</v>
      </c>
      <c r="D146" s="19">
        <f>SUM(D142:D145)</f>
        <v>16.8</v>
      </c>
      <c r="E146" s="19">
        <f t="shared" ref="E146:G146" si="24">SUM(E142:E145)</f>
        <v>10.7</v>
      </c>
      <c r="F146" s="19">
        <f t="shared" si="24"/>
        <v>87.7</v>
      </c>
      <c r="G146" s="20">
        <f t="shared" si="24"/>
        <v>535</v>
      </c>
    </row>
    <row r="147" spans="1:7" x14ac:dyDescent="0.25">
      <c r="A147" s="258" t="s">
        <v>19</v>
      </c>
      <c r="B147" s="253"/>
      <c r="C147" s="259"/>
      <c r="D147" s="21"/>
      <c r="E147" s="89"/>
      <c r="F147" s="21"/>
      <c r="G147" s="21"/>
    </row>
    <row r="148" spans="1:7" x14ac:dyDescent="0.25">
      <c r="A148" s="223" t="s">
        <v>146</v>
      </c>
      <c r="B148" s="3" t="s">
        <v>86</v>
      </c>
      <c r="C148" s="4">
        <v>30</v>
      </c>
      <c r="D148" s="76">
        <v>3.5</v>
      </c>
      <c r="E148" s="77">
        <v>1</v>
      </c>
      <c r="F148" s="76">
        <v>5.5</v>
      </c>
      <c r="G148" s="77">
        <v>55</v>
      </c>
    </row>
    <row r="149" spans="1:7" x14ac:dyDescent="0.25">
      <c r="A149" s="231" t="s">
        <v>126</v>
      </c>
      <c r="B149" s="90" t="s">
        <v>51</v>
      </c>
      <c r="C149" s="91">
        <v>200</v>
      </c>
      <c r="D149" s="5">
        <v>2</v>
      </c>
      <c r="E149" s="5">
        <v>2</v>
      </c>
      <c r="F149" s="5">
        <v>17</v>
      </c>
      <c r="G149" s="5">
        <v>95</v>
      </c>
    </row>
    <row r="150" spans="1:7" x14ac:dyDescent="0.25">
      <c r="A150" s="223" t="s">
        <v>135</v>
      </c>
      <c r="B150" s="22" t="s">
        <v>87</v>
      </c>
      <c r="C150" s="98">
        <v>80</v>
      </c>
      <c r="D150" s="92">
        <v>7.1</v>
      </c>
      <c r="E150" s="92">
        <v>12.4</v>
      </c>
      <c r="F150" s="92">
        <v>6.2</v>
      </c>
      <c r="G150" s="93">
        <v>133</v>
      </c>
    </row>
    <row r="151" spans="1:7" x14ac:dyDescent="0.25">
      <c r="A151" s="232" t="s">
        <v>136</v>
      </c>
      <c r="B151" s="94" t="s">
        <v>88</v>
      </c>
      <c r="C151" s="91">
        <v>150</v>
      </c>
      <c r="D151" s="5">
        <v>6</v>
      </c>
      <c r="E151" s="5">
        <v>4</v>
      </c>
      <c r="F151" s="5">
        <v>17</v>
      </c>
      <c r="G151" s="5">
        <v>140</v>
      </c>
    </row>
    <row r="152" spans="1:7" x14ac:dyDescent="0.25">
      <c r="A152" s="223" t="s">
        <v>145</v>
      </c>
      <c r="B152" s="3" t="s">
        <v>23</v>
      </c>
      <c r="C152" s="4">
        <v>180</v>
      </c>
      <c r="D152" s="16">
        <v>0</v>
      </c>
      <c r="E152" s="16">
        <v>1</v>
      </c>
      <c r="F152" s="16">
        <v>51</v>
      </c>
      <c r="G152" s="16">
        <v>210</v>
      </c>
    </row>
    <row r="153" spans="1:7" x14ac:dyDescent="0.25">
      <c r="A153" s="223"/>
      <c r="B153" s="3" t="s">
        <v>17</v>
      </c>
      <c r="C153" s="4">
        <v>40</v>
      </c>
      <c r="D153" s="15">
        <v>0.3</v>
      </c>
      <c r="E153" s="16">
        <v>3</v>
      </c>
      <c r="F153" s="16">
        <v>20</v>
      </c>
      <c r="G153" s="16">
        <v>95</v>
      </c>
    </row>
    <row r="154" spans="1:7" x14ac:dyDescent="0.25">
      <c r="A154" s="223" t="s">
        <v>132</v>
      </c>
      <c r="B154" s="3" t="s">
        <v>24</v>
      </c>
      <c r="C154" s="4">
        <v>20</v>
      </c>
      <c r="D154" s="8">
        <v>0.2</v>
      </c>
      <c r="E154" s="9">
        <v>1</v>
      </c>
      <c r="F154" s="9">
        <v>10</v>
      </c>
      <c r="G154" s="9">
        <v>45</v>
      </c>
    </row>
    <row r="155" spans="1:7" x14ac:dyDescent="0.25">
      <c r="A155" s="250"/>
      <c r="B155" s="28" t="s">
        <v>25</v>
      </c>
      <c r="C155" s="29">
        <f>SUM(C148:C154)</f>
        <v>700</v>
      </c>
      <c r="D155" s="30">
        <f>SUM(D148:D154)</f>
        <v>19.100000000000001</v>
      </c>
      <c r="E155" s="30">
        <f t="shared" ref="E155:G155" si="25">SUM(E148:E154)</f>
        <v>24.4</v>
      </c>
      <c r="F155" s="30">
        <f t="shared" si="25"/>
        <v>126.7</v>
      </c>
      <c r="G155" s="95">
        <f t="shared" si="25"/>
        <v>773</v>
      </c>
    </row>
    <row r="156" spans="1:7" x14ac:dyDescent="0.25">
      <c r="A156" s="70"/>
      <c r="B156" s="31" t="s">
        <v>89</v>
      </c>
      <c r="C156" s="29">
        <f>C155+C146</f>
        <v>1100</v>
      </c>
      <c r="D156" s="32">
        <f>D155+D146</f>
        <v>35.900000000000006</v>
      </c>
      <c r="E156" s="32">
        <f t="shared" ref="E156:G156" si="26">E155+E146</f>
        <v>35.099999999999994</v>
      </c>
      <c r="F156" s="32">
        <f t="shared" si="26"/>
        <v>214.4</v>
      </c>
      <c r="G156" s="32">
        <f t="shared" si="26"/>
        <v>1308</v>
      </c>
    </row>
    <row r="157" spans="1:7" x14ac:dyDescent="0.25">
      <c r="A157" s="258" t="s">
        <v>121</v>
      </c>
      <c r="B157" s="253"/>
      <c r="C157" s="259"/>
      <c r="D157" s="21"/>
      <c r="E157" s="21"/>
      <c r="F157" s="21"/>
      <c r="G157" s="21"/>
    </row>
    <row r="158" spans="1:7" x14ac:dyDescent="0.25">
      <c r="A158" s="221" t="s">
        <v>143</v>
      </c>
      <c r="B158" s="184" t="s">
        <v>20</v>
      </c>
      <c r="C158" s="53">
        <v>30</v>
      </c>
      <c r="D158" s="5">
        <v>0.1</v>
      </c>
      <c r="E158" s="5">
        <v>1.8</v>
      </c>
      <c r="F158" s="5">
        <v>3</v>
      </c>
      <c r="G158" s="5">
        <v>23</v>
      </c>
    </row>
    <row r="159" spans="1:7" x14ac:dyDescent="0.25">
      <c r="A159" s="223" t="s">
        <v>139</v>
      </c>
      <c r="B159" s="165" t="s">
        <v>52</v>
      </c>
      <c r="C159" s="75">
        <v>90</v>
      </c>
      <c r="D159" s="15">
        <v>6.3</v>
      </c>
      <c r="E159" s="16">
        <v>27</v>
      </c>
      <c r="F159" s="15">
        <v>0.9</v>
      </c>
      <c r="G159" s="16">
        <v>171</v>
      </c>
    </row>
    <row r="160" spans="1:7" x14ac:dyDescent="0.25">
      <c r="A160" s="228" t="s">
        <v>129</v>
      </c>
      <c r="B160" s="166" t="s">
        <v>14</v>
      </c>
      <c r="C160" s="167">
        <v>180</v>
      </c>
      <c r="D160" s="11">
        <v>13</v>
      </c>
      <c r="E160" s="11">
        <v>10</v>
      </c>
      <c r="F160" s="11">
        <v>49</v>
      </c>
      <c r="G160" s="11">
        <v>360</v>
      </c>
    </row>
    <row r="161" spans="1:7" x14ac:dyDescent="0.25">
      <c r="A161" s="223" t="s">
        <v>141</v>
      </c>
      <c r="B161" s="58" t="s">
        <v>91</v>
      </c>
      <c r="C161" s="75">
        <v>200</v>
      </c>
      <c r="D161" s="8">
        <v>2.2200000000000002</v>
      </c>
      <c r="E161" s="8">
        <v>3.33</v>
      </c>
      <c r="F161" s="8">
        <v>25.55</v>
      </c>
      <c r="G161" s="9">
        <v>133</v>
      </c>
    </row>
    <row r="162" spans="1:7" x14ac:dyDescent="0.25">
      <c r="A162" s="225"/>
      <c r="B162" s="12" t="s">
        <v>92</v>
      </c>
      <c r="C162" s="75">
        <v>40</v>
      </c>
      <c r="D162" s="8">
        <v>0.3</v>
      </c>
      <c r="E162" s="9">
        <v>3</v>
      </c>
      <c r="F162" s="9">
        <v>20</v>
      </c>
      <c r="G162" s="9">
        <v>95</v>
      </c>
    </row>
    <row r="163" spans="1:7" x14ac:dyDescent="0.25">
      <c r="A163" s="245"/>
      <c r="B163" s="43" t="s">
        <v>18</v>
      </c>
      <c r="C163" s="29">
        <f>SUM(C158:C162)</f>
        <v>540</v>
      </c>
      <c r="D163" s="95">
        <f>SUM(D158:D162)</f>
        <v>21.919999999999998</v>
      </c>
      <c r="E163" s="95">
        <f t="shared" ref="E163:G163" si="27">SUM(E158:E162)</f>
        <v>45.129999999999995</v>
      </c>
      <c r="F163" s="95">
        <f t="shared" si="27"/>
        <v>98.45</v>
      </c>
      <c r="G163" s="95">
        <f t="shared" si="27"/>
        <v>782</v>
      </c>
    </row>
    <row r="164" spans="1:7" x14ac:dyDescent="0.25">
      <c r="A164" s="272" t="s">
        <v>19</v>
      </c>
      <c r="B164" s="273"/>
      <c r="C164" s="274"/>
      <c r="D164" s="81"/>
      <c r="E164" s="81"/>
      <c r="F164" s="81"/>
      <c r="G164" s="81"/>
    </row>
    <row r="165" spans="1:7" x14ac:dyDescent="0.25">
      <c r="A165" s="240" t="s">
        <v>151</v>
      </c>
      <c r="B165" s="187" t="s">
        <v>93</v>
      </c>
      <c r="C165" s="97">
        <v>30</v>
      </c>
      <c r="D165" s="73">
        <v>2.7</v>
      </c>
      <c r="E165" s="73">
        <v>0.4</v>
      </c>
      <c r="F165" s="73">
        <v>2.7</v>
      </c>
      <c r="G165" s="74">
        <v>34</v>
      </c>
    </row>
    <row r="166" spans="1:7" x14ac:dyDescent="0.25">
      <c r="A166" s="222"/>
      <c r="B166" s="6" t="s">
        <v>94</v>
      </c>
      <c r="C166" s="124">
        <v>250</v>
      </c>
      <c r="D166" s="15">
        <v>4.5</v>
      </c>
      <c r="E166" s="16">
        <v>4</v>
      </c>
      <c r="F166" s="16">
        <v>16</v>
      </c>
      <c r="G166" s="16">
        <v>120</v>
      </c>
    </row>
    <row r="167" spans="1:7" x14ac:dyDescent="0.25">
      <c r="A167" s="222" t="s">
        <v>150</v>
      </c>
      <c r="B167" s="6" t="s">
        <v>95</v>
      </c>
      <c r="C167" s="7" t="s">
        <v>13</v>
      </c>
      <c r="D167" s="99">
        <v>44.4</v>
      </c>
      <c r="E167" s="99">
        <v>14.1</v>
      </c>
      <c r="F167" s="99">
        <v>3.8</v>
      </c>
      <c r="G167" s="100">
        <v>472</v>
      </c>
    </row>
    <row r="168" spans="1:7" x14ac:dyDescent="0.25">
      <c r="A168" s="223" t="s">
        <v>142</v>
      </c>
      <c r="B168" s="3" t="s">
        <v>61</v>
      </c>
      <c r="C168" s="75">
        <v>180</v>
      </c>
      <c r="D168" s="11">
        <v>31</v>
      </c>
      <c r="E168" s="11">
        <v>5</v>
      </c>
      <c r="F168" s="11">
        <v>36</v>
      </c>
      <c r="G168" s="11">
        <v>440</v>
      </c>
    </row>
    <row r="169" spans="1:7" x14ac:dyDescent="0.25">
      <c r="A169" s="222" t="s">
        <v>145</v>
      </c>
      <c r="B169" s="3" t="s">
        <v>23</v>
      </c>
      <c r="C169" s="75">
        <v>200</v>
      </c>
      <c r="D169" s="16">
        <v>0</v>
      </c>
      <c r="E169" s="15">
        <v>1.1100000000000001</v>
      </c>
      <c r="F169" s="15">
        <v>56.67</v>
      </c>
      <c r="G169" s="16">
        <v>233</v>
      </c>
    </row>
    <row r="170" spans="1:7" x14ac:dyDescent="0.25">
      <c r="A170" s="223"/>
      <c r="B170" s="3" t="s">
        <v>17</v>
      </c>
      <c r="C170" s="75">
        <v>40</v>
      </c>
      <c r="D170" s="8">
        <v>0.3</v>
      </c>
      <c r="E170" s="9">
        <v>3</v>
      </c>
      <c r="F170" s="9">
        <v>20</v>
      </c>
      <c r="G170" s="9">
        <v>95</v>
      </c>
    </row>
    <row r="171" spans="1:7" x14ac:dyDescent="0.25">
      <c r="A171" s="223" t="s">
        <v>132</v>
      </c>
      <c r="B171" s="3" t="s">
        <v>24</v>
      </c>
      <c r="C171" s="75">
        <v>20</v>
      </c>
      <c r="D171" s="76">
        <v>0.2</v>
      </c>
      <c r="E171" s="77">
        <v>1</v>
      </c>
      <c r="F171" s="77">
        <v>10</v>
      </c>
      <c r="G171" s="77">
        <v>45</v>
      </c>
    </row>
    <row r="172" spans="1:7" x14ac:dyDescent="0.25">
      <c r="A172" s="235"/>
      <c r="B172" s="28" t="s">
        <v>25</v>
      </c>
      <c r="C172" s="29">
        <v>810</v>
      </c>
      <c r="D172" s="95">
        <f>SUM(D165:D171)</f>
        <v>83.1</v>
      </c>
      <c r="E172" s="95">
        <f t="shared" ref="E172:G172" si="28">SUM(E165:E171)</f>
        <v>28.61</v>
      </c>
      <c r="F172" s="95">
        <f t="shared" si="28"/>
        <v>145.17000000000002</v>
      </c>
      <c r="G172" s="95">
        <f t="shared" si="28"/>
        <v>1439</v>
      </c>
    </row>
    <row r="173" spans="1:7" x14ac:dyDescent="0.25">
      <c r="A173" s="251"/>
      <c r="B173" s="101" t="s">
        <v>96</v>
      </c>
      <c r="C173" s="29">
        <f>C172+C163</f>
        <v>1350</v>
      </c>
      <c r="D173" s="169">
        <f>D172+D163</f>
        <v>105.02</v>
      </c>
      <c r="E173" s="169">
        <f t="shared" ref="E173:G173" si="29">E172+E163</f>
        <v>73.739999999999995</v>
      </c>
      <c r="F173" s="169">
        <f t="shared" si="29"/>
        <v>243.62</v>
      </c>
      <c r="G173" s="169">
        <f t="shared" si="29"/>
        <v>2221</v>
      </c>
    </row>
  </sheetData>
  <mergeCells count="30">
    <mergeCell ref="A1:G1"/>
    <mergeCell ref="A2:C2"/>
    <mergeCell ref="D2:F2"/>
    <mergeCell ref="G2:G4"/>
    <mergeCell ref="A3:A4"/>
    <mergeCell ref="B3:B4"/>
    <mergeCell ref="C3:C4"/>
    <mergeCell ref="D3:D4"/>
    <mergeCell ref="E3:E4"/>
    <mergeCell ref="F3:F4"/>
    <mergeCell ref="A98:C98"/>
    <mergeCell ref="A5:C5"/>
    <mergeCell ref="A13:C13"/>
    <mergeCell ref="A22:C22"/>
    <mergeCell ref="A29:C29"/>
    <mergeCell ref="A39:C39"/>
    <mergeCell ref="A45:C45"/>
    <mergeCell ref="A54:C54"/>
    <mergeCell ref="A61:C61"/>
    <mergeCell ref="A71:C71"/>
    <mergeCell ref="A80:C80"/>
    <mergeCell ref="A90:C90"/>
    <mergeCell ref="A157:C157"/>
    <mergeCell ref="A164:C164"/>
    <mergeCell ref="A108:C108"/>
    <mergeCell ref="A116:C116"/>
    <mergeCell ref="A125:C125"/>
    <mergeCell ref="A132:C132"/>
    <mergeCell ref="A141:C141"/>
    <mergeCell ref="A147:C147"/>
  </mergeCells>
  <pageMargins left="0.7" right="0.7" top="0.75" bottom="0.75" header="0.3" footer="0.3"/>
  <pageSetup paperSize="9" scale="77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дети</vt:lpstr>
      <vt:lpstr>1-4 ОВЗ</vt:lpstr>
      <vt:lpstr>1-4 ТЖС</vt:lpstr>
      <vt:lpstr>5-11 род.плата</vt:lpstr>
      <vt:lpstr>5-11 ОВЗ</vt:lpstr>
      <vt:lpstr>5-11 ТЖС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2022-09-23T04:50:39Z</dcterms:modified>
</cp:coreProperties>
</file>